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1 полуг\в руб\"/>
    </mc:Choice>
  </mc:AlternateContent>
  <xr:revisionPtr revIDLastSave="0" documentId="13_ncr:1_{372C595E-1EA5-4E5B-B7B0-5BF8FDA2D029}" xr6:coauthVersionLast="47" xr6:coauthVersionMax="47" xr10:uidLastSave="{00000000-0000-0000-0000-000000000000}"/>
  <bookViews>
    <workbookView xWindow="-120" yWindow="-120" windowWidth="29040" windowHeight="15840" xr2:uid="{8A70765E-A2C6-4AEE-91F9-5A5DC2FE66D3}"/>
  </bookViews>
  <sheets>
    <sheet name="ДЧБ" sheetId="1" r:id="rId1"/>
  </sheets>
  <definedNames>
    <definedName name="APPT" localSheetId="0">ДЧБ!$A$18</definedName>
    <definedName name="FIO" localSheetId="0">ДЧБ!$E$18</definedName>
    <definedName name="LAST_CELL" localSheetId="0">ДЧБ!#REF!</definedName>
    <definedName name="SIGN" localSheetId="0">ДЧБ!$A$18:$G$19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C35" i="1" s="1"/>
  <c r="C10" i="1"/>
  <c r="D10" i="1"/>
  <c r="E10" i="1"/>
  <c r="G10" i="1" s="1"/>
  <c r="G11" i="1"/>
  <c r="G12" i="1"/>
  <c r="G13" i="1"/>
  <c r="G14" i="1"/>
  <c r="G15" i="1"/>
  <c r="G16" i="1"/>
  <c r="G17" i="1"/>
  <c r="G18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7" i="1"/>
  <c r="G38" i="1"/>
  <c r="G39" i="1"/>
  <c r="G40" i="1"/>
  <c r="G41" i="1"/>
  <c r="G43" i="1"/>
  <c r="G44" i="1"/>
  <c r="G45" i="1"/>
  <c r="G46" i="1"/>
  <c r="F11" i="1"/>
  <c r="F12" i="1"/>
  <c r="F13" i="1"/>
  <c r="F14" i="1"/>
  <c r="F15" i="1"/>
  <c r="F16" i="1"/>
  <c r="F17" i="1"/>
  <c r="F18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F46" i="1"/>
  <c r="F10" i="1"/>
  <c r="E36" i="1"/>
  <c r="G36" i="1" s="1"/>
  <c r="D36" i="1"/>
  <c r="D35" i="1" s="1"/>
  <c r="F36" i="1" l="1"/>
  <c r="E35" i="1"/>
  <c r="G35" i="1" s="1"/>
  <c r="F35" i="1"/>
</calcChain>
</file>

<file path=xl/sharedStrings.xml><?xml version="1.0" encoding="utf-8"?>
<sst xmlns="http://schemas.openxmlformats.org/spreadsheetml/2006/main" count="85" uniqueCount="84">
  <si>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</si>
  <si>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</si>
  <si>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</si>
  <si>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</si>
  <si>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</si>
  <si>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</si>
  <si>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</si>
  <si>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</si>
  <si>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</si>
  <si>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</si>
  <si>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</si>
  <si>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</si>
  <si>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</si>
  <si>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</si>
  <si>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</si>
  <si>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</si>
  <si>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</si>
  <si>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</si>
  <si>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</si>
  <si>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</si>
  <si>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</si>
  <si>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</si>
  <si>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</si>
  <si>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</si>
  <si>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</si>
  <si>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</si>
  <si>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</si>
  <si>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</si>
  <si>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</si>
  <si>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</si>
  <si>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</si>
  <si>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</si>
  <si>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</si>
  <si>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</si>
  <si>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</si>
  <si>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</si>
  <si>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</si>
  <si>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</si>
  <si>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</si>
  <si>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</si>
  <si>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</si>
  <si>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</si>
  <si>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</si>
  <si>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</si>
  <si>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</si>
  <si>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</si>
  <si>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1.13.02060.00.0000.130</t>
  </si>
  <si>
    <t>Доходы, поступающие в порядке возмещения расходов, понесенных в связи с эксплуатацией имущества</t>
  </si>
  <si>
    <t>1.13.02990.00.0000.130</t>
  </si>
  <si>
    <t>Прочие доходы от компенсации затрат государства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</si>
  <si>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</si>
  <si>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</si>
  <si>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</si>
  <si>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</si>
  <si>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</si>
  <si>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</si>
  <si>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</si>
  <si>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</si>
  <si>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</si>
  <si>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</si>
  <si>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</si>
  <si>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</si>
  <si>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</si>
  <si>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</si>
  <si>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</si>
  <si>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</si>
  <si>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</si>
  <si>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</si>
  <si>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Итого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</si>
  <si>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</si>
  <si>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</si>
  <si>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</si>
  <si>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план 2024г</t>
  </si>
  <si>
    <t>план 1 полугодие 2024г</t>
  </si>
  <si>
    <t>кассовое исполнение на 01.07.2024</t>
  </si>
  <si>
    <t>к год. назнач.</t>
  </si>
  <si>
    <t>к кв. назнач.</t>
  </si>
  <si>
    <t>НАЛОГОВЫЕ И НЕНАЛОГОВЫЕ ДОХОДЫ</t>
  </si>
  <si>
    <t xml:space="preserve"> Приложение №1</t>
  </si>
  <si>
    <t>к информации об исполнении бюджета</t>
  </si>
  <si>
    <t>за 1 полугодие 2024 года</t>
  </si>
  <si>
    <t>выполнение плана в %</t>
  </si>
  <si>
    <t>Владимирского муниципального образования</t>
  </si>
  <si>
    <t xml:space="preserve">               Отчет об исполнении бюджета Владимирского муниципального образования по доходам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</si>
</sst>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b/>
      <sz val="8"/>
      <name val="Arial Narrow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" fontId="0" fillId="0" borderId="0" xfId="0" applyNumberForma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316E2-BA5F-4C0F-BE68-ECCA9AD4AB1D}">
  <sheetPr>
    <outlinePr summaryBelow="0"/>
  </sheetPr>
  <dimension ref="A1:I48"/>
  <sheetViews>
    <sheetView showGridLines="0" tabSelected="1" topLeftCell="A16" zoomScaleNormal="100" workbookViewId="0">
      <selection activeCell="N9" sqref="N9"/>
    </sheetView>
  </sheetViews>
  <sheetFormatPr defaultRowHeight="12.75" customHeight="1" outlineLevelRow="1" x14ac:dyDescent="0.2"/>
  <cols>
    <col min="1" max="1" width="20" customWidth="1"/>
    <col min="2" max="2" width="50.5703125" customWidth="1"/>
    <col min="3" max="3" width="14.28515625" customWidth="1"/>
    <col min="4" max="5" width="15.42578125" customWidth="1"/>
    <col min="6" max="7" width="13.140625" customWidth="1"/>
    <col min="8" max="9" width="9.140625" customWidth="1"/>
  </cols>
  <sheetData>
    <row r="1" spans="1:9" ht="15" x14ac:dyDescent="0.25">
      <c r="A1" s="2"/>
      <c r="B1" s="3"/>
      <c r="C1" s="3"/>
      <c r="D1" s="3"/>
      <c r="E1" s="3"/>
      <c r="F1" s="3"/>
      <c r="G1" s="22" t="s">
        <v>78</v>
      </c>
      <c r="H1" s="3"/>
      <c r="I1" s="3"/>
    </row>
    <row r="2" spans="1:9" ht="15" x14ac:dyDescent="0.25">
      <c r="A2" s="4"/>
      <c r="B2" s="4"/>
      <c r="C2" s="4"/>
      <c r="D2" s="4"/>
      <c r="E2" s="4"/>
      <c r="F2" s="5"/>
      <c r="G2" s="22" t="s">
        <v>79</v>
      </c>
      <c r="H2" s="3"/>
      <c r="I2" s="3"/>
    </row>
    <row r="3" spans="1:9" ht="15" x14ac:dyDescent="0.25">
      <c r="A3" s="6"/>
      <c r="B3" s="6"/>
      <c r="C3" s="6"/>
      <c r="D3" s="6"/>
      <c r="E3" s="6"/>
      <c r="F3" s="6"/>
      <c r="G3" s="22" t="s">
        <v>82</v>
      </c>
      <c r="H3" s="6"/>
      <c r="I3" s="6"/>
    </row>
    <row r="4" spans="1:9" ht="15" x14ac:dyDescent="0.25">
      <c r="A4" s="6"/>
      <c r="B4" s="6"/>
      <c r="C4" s="6"/>
      <c r="D4" s="6"/>
      <c r="E4" s="6"/>
      <c r="G4" s="22" t="s">
        <v>80</v>
      </c>
    </row>
    <row r="5" spans="1:9" x14ac:dyDescent="0.2">
      <c r="A5" s="24"/>
      <c r="B5" s="24"/>
      <c r="C5" s="24"/>
      <c r="D5" s="24"/>
      <c r="E5" s="24"/>
    </row>
    <row r="6" spans="1:9" ht="15.75" x14ac:dyDescent="0.25">
      <c r="A6" s="27" t="s">
        <v>83</v>
      </c>
      <c r="B6" s="27"/>
      <c r="C6" s="27"/>
      <c r="D6" s="27"/>
      <c r="E6" s="27"/>
      <c r="F6" s="27"/>
      <c r="G6" s="27"/>
    </row>
    <row r="7" spans="1:9" x14ac:dyDescent="0.2">
      <c r="A7" s="1" t="s">
        <v>0</v>
      </c>
      <c r="B7" s="1"/>
      <c r="C7" s="1"/>
      <c r="D7" s="1"/>
      <c r="E7" s="1"/>
      <c r="F7" s="1"/>
      <c r="G7" s="1"/>
      <c r="H7" s="1"/>
      <c r="I7" s="1"/>
    </row>
    <row r="8" spans="1:9" ht="12.75" customHeight="1" x14ac:dyDescent="0.2">
      <c r="A8" s="25" t="s">
        <v>1</v>
      </c>
      <c r="B8" s="25" t="s">
        <v>2</v>
      </c>
      <c r="C8" s="25" t="s">
        <v>72</v>
      </c>
      <c r="D8" s="26" t="s">
        <v>73</v>
      </c>
      <c r="E8" s="25" t="s">
        <v>74</v>
      </c>
      <c r="F8" s="26" t="s">
        <v>81</v>
      </c>
      <c r="G8" s="26"/>
      <c r="H8" s="1"/>
      <c r="I8" s="1"/>
    </row>
    <row r="9" spans="1:9" ht="30" x14ac:dyDescent="0.2">
      <c r="A9" s="25"/>
      <c r="B9" s="25"/>
      <c r="C9" s="25"/>
      <c r="D9" s="26"/>
      <c r="E9" s="25"/>
      <c r="F9" s="23" t="s">
        <v>75</v>
      </c>
      <c r="G9" s="23" t="s">
        <v>76</v>
      </c>
    </row>
    <row r="10" spans="1:9" x14ac:dyDescent="0.2">
      <c r="A10" s="28" t="s">
        <v>77</v>
      </c>
      <c r="B10" s="28"/>
      <c r="C10" s="8">
        <f>C11+C14+C19+C21+C23+C26+C28+C30+C32</f>
        <v>2324300</v>
      </c>
      <c r="D10" s="8">
        <f t="shared" ref="D10:E10" si="0">D11+D14+D19+D21+D23+D26+D28+D30+D32</f>
        <v>1058873.21</v>
      </c>
      <c r="E10" s="8">
        <f t="shared" si="0"/>
        <v>1124679.5699999998</v>
      </c>
      <c r="F10" s="8">
        <f>E10/C10*100</f>
        <v>48.387883233661739</v>
      </c>
      <c r="G10" s="8">
        <f>E10/D10*100</f>
        <v>106.21475351142371</v>
      </c>
    </row>
    <row r="11" spans="1:9" x14ac:dyDescent="0.2">
      <c r="A11" s="10" t="s">
        <v>3</v>
      </c>
      <c r="B11" s="11" t="s">
        <v>4</v>
      </c>
      <c r="C11" s="12">
        <v>283200</v>
      </c>
      <c r="D11" s="12">
        <v>173500</v>
      </c>
      <c r="E11" s="12">
        <v>173572.82</v>
      </c>
      <c r="F11" s="12">
        <f t="shared" ref="F11:F46" si="1">E11/C11*100</f>
        <v>61.289837570621472</v>
      </c>
      <c r="G11" s="12">
        <f t="shared" ref="G11:G46" si="2">E11/D11*100</f>
        <v>100.04197118155619</v>
      </c>
    </row>
    <row r="12" spans="1:9" ht="76.5" outlineLevel="1" x14ac:dyDescent="0.2">
      <c r="A12" s="13" t="s">
        <v>5</v>
      </c>
      <c r="B12" s="14" t="s">
        <v>6</v>
      </c>
      <c r="C12" s="15">
        <v>269000</v>
      </c>
      <c r="D12" s="15">
        <v>168200</v>
      </c>
      <c r="E12" s="15">
        <v>168205.18</v>
      </c>
      <c r="F12" s="15">
        <f t="shared" si="1"/>
        <v>62.529806691449807</v>
      </c>
      <c r="G12" s="15">
        <f t="shared" si="2"/>
        <v>100.00307966706301</v>
      </c>
    </row>
    <row r="13" spans="1:9" ht="38.25" outlineLevel="1" x14ac:dyDescent="0.2">
      <c r="A13" s="13" t="s">
        <v>7</v>
      </c>
      <c r="B13" s="16" t="s">
        <v>8</v>
      </c>
      <c r="C13" s="15">
        <v>14200</v>
      </c>
      <c r="D13" s="15">
        <v>5300</v>
      </c>
      <c r="E13" s="15">
        <v>5367.64</v>
      </c>
      <c r="F13" s="15">
        <f t="shared" si="1"/>
        <v>37.800281690140849</v>
      </c>
      <c r="G13" s="15">
        <f t="shared" si="2"/>
        <v>101.27622641509436</v>
      </c>
    </row>
    <row r="14" spans="1:9" ht="25.5" x14ac:dyDescent="0.2">
      <c r="A14" s="10" t="s">
        <v>9</v>
      </c>
      <c r="B14" s="11" t="s">
        <v>10</v>
      </c>
      <c r="C14" s="12">
        <v>1685200</v>
      </c>
      <c r="D14" s="12">
        <v>810678.32000000007</v>
      </c>
      <c r="E14" s="12">
        <v>810756.08</v>
      </c>
      <c r="F14" s="12">
        <f t="shared" si="1"/>
        <v>48.110377403275571</v>
      </c>
      <c r="G14" s="12">
        <f t="shared" si="2"/>
        <v>100.00959196737863</v>
      </c>
    </row>
    <row r="15" spans="1:9" ht="51" outlineLevel="1" x14ac:dyDescent="0.2">
      <c r="A15" s="13" t="s">
        <v>11</v>
      </c>
      <c r="B15" s="16" t="s">
        <v>12</v>
      </c>
      <c r="C15" s="15">
        <v>878900</v>
      </c>
      <c r="D15" s="15">
        <v>414152.5</v>
      </c>
      <c r="E15" s="15">
        <v>414152.5</v>
      </c>
      <c r="F15" s="15">
        <f t="shared" si="1"/>
        <v>47.121686198657414</v>
      </c>
      <c r="G15" s="15">
        <f t="shared" si="2"/>
        <v>100</v>
      </c>
    </row>
    <row r="16" spans="1:9" ht="63.75" outlineLevel="1" x14ac:dyDescent="0.2">
      <c r="A16" s="13" t="s">
        <v>13</v>
      </c>
      <c r="B16" s="14" t="s">
        <v>14</v>
      </c>
      <c r="C16" s="15">
        <v>4200</v>
      </c>
      <c r="D16" s="15">
        <v>2300</v>
      </c>
      <c r="E16" s="15">
        <v>2396.6799999999998</v>
      </c>
      <c r="F16" s="15">
        <f t="shared" si="1"/>
        <v>57.063809523809518</v>
      </c>
      <c r="G16" s="15">
        <f t="shared" si="2"/>
        <v>104.20347826086956</v>
      </c>
    </row>
    <row r="17" spans="1:7" ht="51" outlineLevel="1" x14ac:dyDescent="0.2">
      <c r="A17" s="13" t="s">
        <v>15</v>
      </c>
      <c r="B17" s="16" t="s">
        <v>16</v>
      </c>
      <c r="C17" s="15">
        <v>911300</v>
      </c>
      <c r="D17" s="15">
        <v>448000</v>
      </c>
      <c r="E17" s="15">
        <v>447981.08</v>
      </c>
      <c r="F17" s="15">
        <f t="shared" si="1"/>
        <v>49.158463733128499</v>
      </c>
      <c r="G17" s="15">
        <f t="shared" si="2"/>
        <v>99.995776785714284</v>
      </c>
    </row>
    <row r="18" spans="1:7" ht="51" outlineLevel="1" x14ac:dyDescent="0.2">
      <c r="A18" s="13" t="s">
        <v>17</v>
      </c>
      <c r="B18" s="16" t="s">
        <v>18</v>
      </c>
      <c r="C18" s="15">
        <v>-109200</v>
      </c>
      <c r="D18" s="15">
        <v>-53774.18</v>
      </c>
      <c r="E18" s="15">
        <v>-53774.18</v>
      </c>
      <c r="F18" s="15">
        <f t="shared" si="1"/>
        <v>49.243754578754576</v>
      </c>
      <c r="G18" s="15">
        <f t="shared" si="2"/>
        <v>100</v>
      </c>
    </row>
    <row r="19" spans="1:7" x14ac:dyDescent="0.2">
      <c r="A19" s="10" t="s">
        <v>19</v>
      </c>
      <c r="B19" s="11" t="s">
        <v>20</v>
      </c>
      <c r="C19" s="12">
        <v>0</v>
      </c>
      <c r="D19" s="12">
        <v>0</v>
      </c>
      <c r="E19" s="12">
        <v>64632</v>
      </c>
      <c r="F19" s="12"/>
      <c r="G19" s="12"/>
    </row>
    <row r="20" spans="1:7" outlineLevel="1" x14ac:dyDescent="0.2">
      <c r="A20" s="13" t="s">
        <v>21</v>
      </c>
      <c r="B20" s="16" t="s">
        <v>20</v>
      </c>
      <c r="C20" s="15">
        <v>0</v>
      </c>
      <c r="D20" s="15">
        <v>0</v>
      </c>
      <c r="E20" s="15">
        <v>64632</v>
      </c>
      <c r="F20" s="15"/>
      <c r="G20" s="15"/>
    </row>
    <row r="21" spans="1:7" x14ac:dyDescent="0.2">
      <c r="A21" s="10" t="s">
        <v>22</v>
      </c>
      <c r="B21" s="11" t="s">
        <v>23</v>
      </c>
      <c r="C21" s="12">
        <v>45000</v>
      </c>
      <c r="D21" s="12">
        <v>3500</v>
      </c>
      <c r="E21" s="12">
        <v>3515.39</v>
      </c>
      <c r="F21" s="12">
        <f t="shared" si="1"/>
        <v>7.811977777777777</v>
      </c>
      <c r="G21" s="12">
        <f t="shared" si="2"/>
        <v>100.43971428571427</v>
      </c>
    </row>
    <row r="22" spans="1:7" ht="38.25" outlineLevel="1" x14ac:dyDescent="0.2">
      <c r="A22" s="13" t="s">
        <v>24</v>
      </c>
      <c r="B22" s="16" t="s">
        <v>25</v>
      </c>
      <c r="C22" s="15">
        <v>45000</v>
      </c>
      <c r="D22" s="15">
        <v>3500</v>
      </c>
      <c r="E22" s="15">
        <v>3515.39</v>
      </c>
      <c r="F22" s="15">
        <f t="shared" si="1"/>
        <v>7.811977777777777</v>
      </c>
      <c r="G22" s="15">
        <f t="shared" si="2"/>
        <v>100.43971428571427</v>
      </c>
    </row>
    <row r="23" spans="1:7" x14ac:dyDescent="0.2">
      <c r="A23" s="10" t="s">
        <v>26</v>
      </c>
      <c r="B23" s="11" t="s">
        <v>27</v>
      </c>
      <c r="C23" s="12">
        <v>229000</v>
      </c>
      <c r="D23" s="12">
        <v>27348</v>
      </c>
      <c r="E23" s="12">
        <v>27366.55</v>
      </c>
      <c r="F23" s="12">
        <f t="shared" si="1"/>
        <v>11.950458515283842</v>
      </c>
      <c r="G23" s="12">
        <f t="shared" si="2"/>
        <v>100.06782945736434</v>
      </c>
    </row>
    <row r="24" spans="1:7" outlineLevel="1" x14ac:dyDescent="0.2">
      <c r="A24" s="13" t="s">
        <v>28</v>
      </c>
      <c r="B24" s="16" t="s">
        <v>29</v>
      </c>
      <c r="C24" s="15">
        <v>52000</v>
      </c>
      <c r="D24" s="15">
        <v>17548</v>
      </c>
      <c r="E24" s="15">
        <v>17548</v>
      </c>
      <c r="F24" s="15">
        <f t="shared" si="1"/>
        <v>33.746153846153845</v>
      </c>
      <c r="G24" s="15">
        <f t="shared" si="2"/>
        <v>100</v>
      </c>
    </row>
    <row r="25" spans="1:7" outlineLevel="1" x14ac:dyDescent="0.2">
      <c r="A25" s="13" t="s">
        <v>30</v>
      </c>
      <c r="B25" s="16" t="s">
        <v>31</v>
      </c>
      <c r="C25" s="15">
        <v>177000</v>
      </c>
      <c r="D25" s="15">
        <v>9800</v>
      </c>
      <c r="E25" s="15">
        <v>9818.5499999999993</v>
      </c>
      <c r="F25" s="15">
        <f t="shared" si="1"/>
        <v>5.547203389830508</v>
      </c>
      <c r="G25" s="15">
        <f t="shared" si="2"/>
        <v>100.18928571428572</v>
      </c>
    </row>
    <row r="26" spans="1:7" ht="38.25" x14ac:dyDescent="0.2">
      <c r="A26" s="10" t="s">
        <v>32</v>
      </c>
      <c r="B26" s="11" t="s">
        <v>33</v>
      </c>
      <c r="C26" s="12">
        <v>2000</v>
      </c>
      <c r="D26" s="12">
        <v>1400</v>
      </c>
      <c r="E26" s="12">
        <v>1400</v>
      </c>
      <c r="F26" s="12">
        <f t="shared" si="1"/>
        <v>70</v>
      </c>
      <c r="G26" s="12">
        <f t="shared" si="2"/>
        <v>100</v>
      </c>
    </row>
    <row r="27" spans="1:7" ht="51" outlineLevel="1" x14ac:dyDescent="0.2">
      <c r="A27" s="13" t="s">
        <v>34</v>
      </c>
      <c r="B27" s="16" t="s">
        <v>35</v>
      </c>
      <c r="C27" s="15">
        <v>2000</v>
      </c>
      <c r="D27" s="15">
        <v>1400</v>
      </c>
      <c r="E27" s="15">
        <v>1400</v>
      </c>
      <c r="F27" s="15">
        <f t="shared" si="1"/>
        <v>70</v>
      </c>
      <c r="G27" s="15">
        <f t="shared" si="2"/>
        <v>100</v>
      </c>
    </row>
    <row r="28" spans="1:7" ht="76.5" x14ac:dyDescent="0.2">
      <c r="A28" s="10" t="s">
        <v>36</v>
      </c>
      <c r="B28" s="17" t="s">
        <v>37</v>
      </c>
      <c r="C28" s="12">
        <v>2900</v>
      </c>
      <c r="D28" s="12">
        <v>2900</v>
      </c>
      <c r="E28" s="12">
        <v>2901.68</v>
      </c>
      <c r="F28" s="12">
        <f t="shared" si="1"/>
        <v>100.05793103448275</v>
      </c>
      <c r="G28" s="12">
        <f t="shared" si="2"/>
        <v>100.05793103448275</v>
      </c>
    </row>
    <row r="29" spans="1:7" ht="63.75" outlineLevel="1" x14ac:dyDescent="0.2">
      <c r="A29" s="13" t="s">
        <v>38</v>
      </c>
      <c r="B29" s="14" t="s">
        <v>39</v>
      </c>
      <c r="C29" s="15">
        <v>2900</v>
      </c>
      <c r="D29" s="15">
        <v>2900</v>
      </c>
      <c r="E29" s="15">
        <v>2901.68</v>
      </c>
      <c r="F29" s="15">
        <f t="shared" si="1"/>
        <v>100.05793103448275</v>
      </c>
      <c r="G29" s="15">
        <f t="shared" si="2"/>
        <v>100.05793103448275</v>
      </c>
    </row>
    <row r="30" spans="1:7" x14ac:dyDescent="0.2">
      <c r="A30" s="10" t="s">
        <v>40</v>
      </c>
      <c r="B30" s="11" t="s">
        <v>41</v>
      </c>
      <c r="C30" s="12">
        <v>35000</v>
      </c>
      <c r="D30" s="12">
        <v>13500</v>
      </c>
      <c r="E30" s="12">
        <v>13500</v>
      </c>
      <c r="F30" s="12">
        <f t="shared" si="1"/>
        <v>38.571428571428577</v>
      </c>
      <c r="G30" s="12">
        <f t="shared" si="2"/>
        <v>100</v>
      </c>
    </row>
    <row r="31" spans="1:7" outlineLevel="1" x14ac:dyDescent="0.2">
      <c r="A31" s="13" t="s">
        <v>42</v>
      </c>
      <c r="B31" s="16" t="s">
        <v>43</v>
      </c>
      <c r="C31" s="15">
        <v>35000</v>
      </c>
      <c r="D31" s="15">
        <v>13500</v>
      </c>
      <c r="E31" s="15">
        <v>13500</v>
      </c>
      <c r="F31" s="15">
        <f t="shared" si="1"/>
        <v>38.571428571428577</v>
      </c>
      <c r="G31" s="15">
        <f t="shared" si="2"/>
        <v>100</v>
      </c>
    </row>
    <row r="32" spans="1:7" x14ac:dyDescent="0.2">
      <c r="A32" s="10" t="s">
        <v>44</v>
      </c>
      <c r="B32" s="11" t="s">
        <v>45</v>
      </c>
      <c r="C32" s="12">
        <v>42000</v>
      </c>
      <c r="D32" s="12">
        <v>26046.89</v>
      </c>
      <c r="E32" s="12">
        <v>27035.05</v>
      </c>
      <c r="F32" s="12">
        <f t="shared" si="1"/>
        <v>64.369166666666672</v>
      </c>
      <c r="G32" s="12">
        <f t="shared" si="2"/>
        <v>103.79377346009446</v>
      </c>
    </row>
    <row r="33" spans="1:7" ht="25.5" outlineLevel="1" x14ac:dyDescent="0.2">
      <c r="A33" s="13" t="s">
        <v>46</v>
      </c>
      <c r="B33" s="16" t="s">
        <v>47</v>
      </c>
      <c r="C33" s="15">
        <v>42000</v>
      </c>
      <c r="D33" s="15">
        <v>26046.89</v>
      </c>
      <c r="E33" s="15">
        <v>26046.89</v>
      </c>
      <c r="F33" s="15">
        <f t="shared" si="1"/>
        <v>62.016404761904766</v>
      </c>
      <c r="G33" s="15">
        <f t="shared" si="2"/>
        <v>100</v>
      </c>
    </row>
    <row r="34" spans="1:7" outlineLevel="1" x14ac:dyDescent="0.2">
      <c r="A34" s="13" t="s">
        <v>48</v>
      </c>
      <c r="B34" s="16" t="s">
        <v>49</v>
      </c>
      <c r="C34" s="15">
        <v>0</v>
      </c>
      <c r="D34" s="15">
        <v>0</v>
      </c>
      <c r="E34" s="15">
        <v>988.16</v>
      </c>
      <c r="F34" s="15"/>
      <c r="G34" s="15"/>
    </row>
    <row r="35" spans="1:7" ht="12.75" customHeight="1" outlineLevel="1" x14ac:dyDescent="0.2">
      <c r="A35" s="28" t="s">
        <v>69</v>
      </c>
      <c r="B35" s="28"/>
      <c r="C35" s="8">
        <f>C36</f>
        <v>12117700</v>
      </c>
      <c r="D35" s="8">
        <f t="shared" ref="D35:E35" si="3">D36</f>
        <v>5663315.8300000001</v>
      </c>
      <c r="E35" s="8">
        <f t="shared" si="3"/>
        <v>5765015.8300000001</v>
      </c>
      <c r="F35" s="8">
        <f t="shared" si="1"/>
        <v>47.57516550170412</v>
      </c>
      <c r="G35" s="8">
        <f t="shared" si="2"/>
        <v>101.79576776314099</v>
      </c>
    </row>
    <row r="36" spans="1:7" ht="25.5" outlineLevel="1" x14ac:dyDescent="0.2">
      <c r="A36" s="7" t="s">
        <v>70</v>
      </c>
      <c r="B36" s="9" t="s">
        <v>71</v>
      </c>
      <c r="C36" s="8">
        <f>C37+C39+C41+C44</f>
        <v>12117700</v>
      </c>
      <c r="D36" s="8">
        <f t="shared" ref="D36:E36" si="4">D37+D39+D41+D44</f>
        <v>5663315.8300000001</v>
      </c>
      <c r="E36" s="8">
        <f t="shared" si="4"/>
        <v>5765015.8300000001</v>
      </c>
      <c r="F36" s="8">
        <f t="shared" si="1"/>
        <v>47.57516550170412</v>
      </c>
      <c r="G36" s="8">
        <f t="shared" si="2"/>
        <v>101.79576776314099</v>
      </c>
    </row>
    <row r="37" spans="1:7" x14ac:dyDescent="0.2">
      <c r="A37" s="10" t="s">
        <v>50</v>
      </c>
      <c r="B37" s="11" t="s">
        <v>51</v>
      </c>
      <c r="C37" s="12">
        <v>10206800</v>
      </c>
      <c r="D37" s="12">
        <v>4311000</v>
      </c>
      <c r="E37" s="12">
        <v>4311000</v>
      </c>
      <c r="F37" s="12">
        <f t="shared" si="1"/>
        <v>42.236548183563897</v>
      </c>
      <c r="G37" s="12">
        <f t="shared" si="2"/>
        <v>100</v>
      </c>
    </row>
    <row r="38" spans="1:7" ht="25.5" outlineLevel="1" x14ac:dyDescent="0.2">
      <c r="A38" s="13" t="s">
        <v>52</v>
      </c>
      <c r="B38" s="16" t="s">
        <v>53</v>
      </c>
      <c r="C38" s="15">
        <v>10206800</v>
      </c>
      <c r="D38" s="15">
        <v>4311000</v>
      </c>
      <c r="E38" s="15">
        <v>4311000</v>
      </c>
      <c r="F38" s="15">
        <f t="shared" si="1"/>
        <v>42.236548183563897</v>
      </c>
      <c r="G38" s="15">
        <f t="shared" si="2"/>
        <v>100</v>
      </c>
    </row>
    <row r="39" spans="1:7" ht="25.5" x14ac:dyDescent="0.2">
      <c r="A39" s="10" t="s">
        <v>54</v>
      </c>
      <c r="B39" s="11" t="s">
        <v>55</v>
      </c>
      <c r="C39" s="12">
        <v>840300</v>
      </c>
      <c r="D39" s="12">
        <v>840299.91</v>
      </c>
      <c r="E39" s="12">
        <v>840299.91</v>
      </c>
      <c r="F39" s="12">
        <f t="shared" si="1"/>
        <v>99.999989289539457</v>
      </c>
      <c r="G39" s="12">
        <f t="shared" si="2"/>
        <v>100</v>
      </c>
    </row>
    <row r="40" spans="1:7" outlineLevel="1" x14ac:dyDescent="0.2">
      <c r="A40" s="13" t="s">
        <v>56</v>
      </c>
      <c r="B40" s="16" t="s">
        <v>57</v>
      </c>
      <c r="C40" s="15">
        <v>840300</v>
      </c>
      <c r="D40" s="15">
        <v>840299.91</v>
      </c>
      <c r="E40" s="15">
        <v>840299.91</v>
      </c>
      <c r="F40" s="15">
        <f t="shared" si="1"/>
        <v>99.999989289539457</v>
      </c>
      <c r="G40" s="15">
        <f t="shared" si="2"/>
        <v>100</v>
      </c>
    </row>
    <row r="41" spans="1:7" x14ac:dyDescent="0.2">
      <c r="A41" s="10" t="s">
        <v>58</v>
      </c>
      <c r="B41" s="11" t="s">
        <v>59</v>
      </c>
      <c r="C41" s="12">
        <v>210500</v>
      </c>
      <c r="D41" s="12">
        <v>81815.92</v>
      </c>
      <c r="E41" s="12">
        <v>81815.92</v>
      </c>
      <c r="F41" s="12">
        <f t="shared" si="1"/>
        <v>38.867420427553448</v>
      </c>
      <c r="G41" s="12">
        <f t="shared" si="2"/>
        <v>100</v>
      </c>
    </row>
    <row r="42" spans="1:7" ht="25.5" outlineLevel="1" x14ac:dyDescent="0.2">
      <c r="A42" s="13" t="s">
        <v>60</v>
      </c>
      <c r="B42" s="16" t="s">
        <v>61</v>
      </c>
      <c r="C42" s="15">
        <v>700</v>
      </c>
      <c r="D42" s="15">
        <v>0</v>
      </c>
      <c r="E42" s="15">
        <v>0</v>
      </c>
      <c r="F42" s="15">
        <f t="shared" si="1"/>
        <v>0</v>
      </c>
      <c r="G42" s="15"/>
    </row>
    <row r="43" spans="1:7" ht="38.25" outlineLevel="1" x14ac:dyDescent="0.2">
      <c r="A43" s="13" t="s">
        <v>62</v>
      </c>
      <c r="B43" s="16" t="s">
        <v>63</v>
      </c>
      <c r="C43" s="15">
        <v>209800</v>
      </c>
      <c r="D43" s="15">
        <v>81815.92</v>
      </c>
      <c r="E43" s="15">
        <v>81815.92</v>
      </c>
      <c r="F43" s="15">
        <f t="shared" si="1"/>
        <v>38.997102001906576</v>
      </c>
      <c r="G43" s="15">
        <f t="shared" si="2"/>
        <v>100</v>
      </c>
    </row>
    <row r="44" spans="1:7" x14ac:dyDescent="0.2">
      <c r="A44" s="10" t="s">
        <v>64</v>
      </c>
      <c r="B44" s="11" t="s">
        <v>65</v>
      </c>
      <c r="C44" s="12">
        <v>860100</v>
      </c>
      <c r="D44" s="12">
        <v>430200</v>
      </c>
      <c r="E44" s="12">
        <v>531900</v>
      </c>
      <c r="F44" s="12">
        <f t="shared" si="1"/>
        <v>61.841646320195331</v>
      </c>
      <c r="G44" s="12">
        <f t="shared" si="2"/>
        <v>123.64016736401673</v>
      </c>
    </row>
    <row r="45" spans="1:7" outlineLevel="1" x14ac:dyDescent="0.2">
      <c r="A45" s="13" t="s">
        <v>66</v>
      </c>
      <c r="B45" s="16" t="s">
        <v>67</v>
      </c>
      <c r="C45" s="15">
        <v>860100</v>
      </c>
      <c r="D45" s="15">
        <v>430200</v>
      </c>
      <c r="E45" s="15">
        <v>531900</v>
      </c>
      <c r="F45" s="15">
        <f t="shared" si="1"/>
        <v>61.841646320195331</v>
      </c>
      <c r="G45" s="15">
        <f t="shared" si="2"/>
        <v>123.64016736401673</v>
      </c>
    </row>
    <row r="46" spans="1:7" ht="13.5" x14ac:dyDescent="0.25">
      <c r="A46" s="18" t="s">
        <v>68</v>
      </c>
      <c r="B46" s="19"/>
      <c r="C46" s="20">
        <v>14442000</v>
      </c>
      <c r="D46" s="20">
        <v>6722189.04</v>
      </c>
      <c r="E46" s="20">
        <v>6889695.4000000004</v>
      </c>
      <c r="F46" s="20">
        <f t="shared" si="1"/>
        <v>47.705964547846563</v>
      </c>
      <c r="G46" s="20">
        <f t="shared" si="2"/>
        <v>102.49184244898892</v>
      </c>
    </row>
    <row r="48" spans="1:7" ht="12.75" customHeight="1" x14ac:dyDescent="0.2">
      <c r="C48" s="21"/>
      <c r="D48" s="21"/>
      <c r="E48" s="21"/>
    </row>
  </sheetData>
  <mergeCells count="10">
    <mergeCell ref="A5:E5"/>
    <mergeCell ref="E8:E9"/>
    <mergeCell ref="F8:G8"/>
    <mergeCell ref="A6:G6"/>
    <mergeCell ref="A35:B35"/>
    <mergeCell ref="A8:A9"/>
    <mergeCell ref="B8:B9"/>
    <mergeCell ref="C8:C9"/>
    <mergeCell ref="D8:D9"/>
    <mergeCell ref="A10:B10"/>
  </mergeCells>
  <pageMargins left="0.74803149606299213" right="0" top="0" bottom="0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rep:2.56.0.149</dc:description>
  <cp:lastModifiedBy>Матвеева</cp:lastModifiedBy>
  <cp:lastPrinted>2024-07-17T05:43:01Z</cp:lastPrinted>
  <dcterms:created xsi:type="dcterms:W3CDTF">2024-07-11T07:46:20Z</dcterms:created>
  <dcterms:modified xsi:type="dcterms:W3CDTF">2024-07-17T05:55:12Z</dcterms:modified>
</cp:coreProperties>
</file>