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dicheva\Desktop\Аня\БЮДЖЕТ 2024\ИСПОЛНЕНИЕ 2024\Исполнение 2024 год\Владимир- 2024г исполн\"/>
    </mc:Choice>
  </mc:AlternateContent>
  <bookViews>
    <workbookView xWindow="120" yWindow="120" windowWidth="9720" windowHeight="7320" activeTab="1"/>
  </bookViews>
  <sheets>
    <sheet name="прилож3" sheetId="12" r:id="rId1"/>
    <sheet name="прил 4" sheetId="13" r:id="rId2"/>
  </sheets>
  <definedNames>
    <definedName name="_xlnm._FilterDatabase" localSheetId="0" hidden="1">прилож3!$A$11:$G$109</definedName>
    <definedName name="BFT_Print_Titles" localSheetId="0">прилож3!$11:$11</definedName>
    <definedName name="_xlnm.Print_Titles" localSheetId="0">прилож3!$11:$11</definedName>
    <definedName name="_xlnm.Print_Area" localSheetId="1">'прил 4'!$A$1:$C$34</definedName>
    <definedName name="_xlnm.Print_Area" localSheetId="0">прилож3!$A$1:$F$109</definedName>
  </definedNames>
  <calcPr calcId="162913"/>
</workbook>
</file>

<file path=xl/calcChain.xml><?xml version="1.0" encoding="utf-8"?>
<calcChain xmlns="http://schemas.openxmlformats.org/spreadsheetml/2006/main">
  <c r="F14" i="13" l="1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13" i="13"/>
  <c r="C35" i="13"/>
  <c r="I13" i="12" l="1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54" i="12"/>
  <c r="I55" i="12"/>
  <c r="I56" i="12"/>
  <c r="I57" i="12"/>
  <c r="I58" i="12"/>
  <c r="I59" i="12"/>
  <c r="I60" i="12"/>
  <c r="I61" i="12"/>
  <c r="I62" i="12"/>
  <c r="I63" i="12"/>
  <c r="I64" i="12"/>
  <c r="I65" i="12"/>
  <c r="I66" i="12"/>
  <c r="I67" i="12"/>
  <c r="I68" i="12"/>
  <c r="I69" i="12"/>
  <c r="I70" i="12"/>
  <c r="I71" i="12"/>
  <c r="I72" i="12"/>
  <c r="I73" i="12"/>
  <c r="I74" i="12"/>
  <c r="I75" i="12"/>
  <c r="I76" i="12"/>
  <c r="I77" i="12"/>
  <c r="I78" i="12"/>
  <c r="I79" i="12"/>
  <c r="I80" i="12"/>
  <c r="I81" i="12"/>
  <c r="I82" i="12"/>
  <c r="I83" i="12"/>
  <c r="I84" i="12"/>
  <c r="I85" i="12"/>
  <c r="I86" i="12"/>
  <c r="I87" i="12"/>
  <c r="I88" i="12"/>
  <c r="I89" i="12"/>
  <c r="I90" i="12"/>
  <c r="I91" i="12"/>
  <c r="I92" i="12"/>
  <c r="I93" i="12"/>
  <c r="I94" i="12"/>
  <c r="I95" i="12"/>
  <c r="I96" i="12"/>
  <c r="I97" i="12"/>
  <c r="I98" i="12"/>
  <c r="I99" i="12"/>
  <c r="I100" i="12"/>
  <c r="I101" i="12"/>
  <c r="I102" i="12"/>
  <c r="I103" i="12"/>
  <c r="I104" i="12"/>
  <c r="I105" i="12"/>
  <c r="I106" i="12"/>
  <c r="I107" i="12"/>
  <c r="I108" i="12"/>
  <c r="I12" i="12"/>
  <c r="C6" i="13" l="1"/>
  <c r="C7" i="13" l="1"/>
</calcChain>
</file>

<file path=xl/sharedStrings.xml><?xml version="1.0" encoding="utf-8"?>
<sst xmlns="http://schemas.openxmlformats.org/spreadsheetml/2006/main" count="460" uniqueCount="131">
  <si>
    <t>Единица измерения:</t>
  </si>
  <si>
    <t>тыс. руб.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</si>
  <si>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</si>
  <si>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</si>
  <si>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500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</si>
  <si>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</si>
  <si>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</si>
  <si>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</si>
  <si>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</si>
  <si>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</si>
  <si>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ЖИЛИЩНО-КОММУНАЛЬНОЕ ХОЗЯЙСТВО</t>
  </si>
  <si>
    <t>Коммунальное хозяйство</t>
  </si>
  <si>
    <t>Культура</t>
  </si>
  <si>
    <t>Прочие межбюджетные трансферты общего характера</t>
  </si>
  <si>
    <t>Приложение № 3</t>
  </si>
  <si>
    <t>к решению  Думы Владимирского</t>
  </si>
  <si>
    <t>сельского поселения "Об исполнении</t>
  </si>
  <si>
    <t>бюджета Владимирского</t>
  </si>
  <si>
    <t>ГРБС</t>
  </si>
  <si>
    <t>100</t>
  </si>
  <si>
    <t>200</t>
  </si>
  <si>
    <t>Иные бюджетные ассигнования</t>
  </si>
  <si>
    <t>800</t>
  </si>
  <si>
    <t>Межбюджетные трансферты</t>
  </si>
  <si>
    <t>сельского поселения "Об</t>
  </si>
  <si>
    <t>исполнении бюджета</t>
  </si>
  <si>
    <t>Владимирского муниципального</t>
  </si>
  <si>
    <t>Дорожное хозяйство (дорожные фонды)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</si>
  <si>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</si>
  <si>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КУЛЬТУРА, КИНЕМАТОГРАФИЯ</t>
  </si>
  <si>
    <t>Администрация Владимирского сельского поселения</t>
  </si>
  <si>
    <t>Закупка товаров, работ и услуг для обеспечения государственных (муниципальных) нужд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</si>
  <si>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</si>
  <si>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МЕЖБЮДЖЕТНЫЕ ТРАНСФЕРТЫ ОБЩЕГО ХАРАКТЕРА БЮДЖЕТАМ БЮДЖЕТНОЙ СИСТЕМЫ РОССИЙСКОЙ ФЕДЕРАЦИИ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</si>
  <si>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</si>
  <si>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</si>
  <si>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0100</t>
  </si>
  <si>
    <t>0102</t>
  </si>
  <si>
    <t>0104</t>
  </si>
  <si>
    <t>0113</t>
  </si>
  <si>
    <t>0200</t>
  </si>
  <si>
    <t>0203</t>
  </si>
  <si>
    <t>0400</t>
  </si>
  <si>
    <t>0409</t>
  </si>
  <si>
    <t>0500</t>
  </si>
  <si>
    <t>0502</t>
  </si>
  <si>
    <t>0800</t>
  </si>
  <si>
    <t>0801</t>
  </si>
  <si>
    <t>1400</t>
  </si>
  <si>
    <t>1403</t>
  </si>
  <si>
    <t>Наименование</t>
  </si>
  <si>
    <t>РзПР</t>
  </si>
  <si>
    <t>КЦСР</t>
  </si>
  <si>
    <t>КВР</t>
  </si>
  <si>
    <t>Реализация мероприятий перечня проектов народных инициатив</t>
  </si>
  <si>
    <t>1000000000</t>
  </si>
  <si>
    <t>1010000000</t>
  </si>
  <si>
    <t>Основное мероприятие «Обеспечение деятельности главы сельского поселения и Администрации сельского поселения»</t>
  </si>
  <si>
    <t>1010100000</t>
  </si>
  <si>
    <t>1020000000</t>
  </si>
  <si>
    <t>Основное мероприятие «Информационные технологии в управлении»</t>
  </si>
  <si>
    <t>1020100000</t>
  </si>
  <si>
    <t>Реализация иных направлений расходов основного мероприятия подпрограммы, программы, а также непрограммных направлений расходов</t>
  </si>
  <si>
    <t>1020122000</t>
  </si>
  <si>
    <t>1010173150</t>
  </si>
  <si>
    <t>1010151180</t>
  </si>
  <si>
    <t>1030000000</t>
  </si>
  <si>
    <t>Основное мероприятие «Ремонт и содержание автомобильных дорог»</t>
  </si>
  <si>
    <t>1030100000</t>
  </si>
  <si>
    <t>1030122000</t>
  </si>
  <si>
    <t>1060000000</t>
  </si>
  <si>
    <t>Основное мероприятие «Расходы, направленные на организацию досуга и обеспечение жителей услугами организаций культуры, организация библиотечного обслуживания»</t>
  </si>
  <si>
    <t>1060100000</t>
  </si>
  <si>
    <t>1060122000</t>
  </si>
  <si>
    <t>1010600000</t>
  </si>
  <si>
    <t>1010620600</t>
  </si>
  <si>
    <t>Финансовое обеспечение выполнения функций органов местного самоуправления</t>
  </si>
  <si>
    <t>1010120100</t>
  </si>
  <si>
    <t>Кассовое исполнение</t>
  </si>
  <si>
    <t>СОЦИАЛЬНАЯ ПОЛИТИКА</t>
  </si>
  <si>
    <t>1000</t>
  </si>
  <si>
    <t>Пенсионное обеспечение</t>
  </si>
  <si>
    <t>1001</t>
  </si>
  <si>
    <t>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</si>
  <si>
    <t>1010300000</t>
  </si>
  <si>
    <t>Социальное обеспечение и иные выплаты населению</t>
  </si>
  <si>
    <t>300</t>
  </si>
  <si>
    <t>Пенсионное обеспечение граждан, замещавших муниципальные должности или должности муниципальной службы в органах местного самоуправления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</si>
  <si>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</si>
  <si>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</si>
  <si>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</si>
  <si>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</si>
  <si>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«Управление муниципальным долгом сельского поселения»</t>
  </si>
  <si>
    <t>1010200000</t>
  </si>
  <si>
    <t>Организация и осуществление муниципальных заимствований и исполнение обязательств по ним</t>
  </si>
  <si>
    <t>1010221100</t>
  </si>
  <si>
    <t>Обслуживание государственного (муниципального) долга</t>
  </si>
  <si>
    <t>700</t>
  </si>
  <si>
    <t>1010320200</t>
  </si>
  <si>
    <t>ФИЗИЧЕСКАЯ КУЛЬТУРА И СПОРТ</t>
  </si>
  <si>
    <t>1100</t>
  </si>
  <si>
    <t>Физическая культура</t>
  </si>
  <si>
    <t>1101</t>
  </si>
  <si>
    <t>Основное мероприятие «Обеспечение условий для развития на территории сельского поселения физической культуры и массового спорта»</t>
  </si>
  <si>
    <t>1060200000</t>
  </si>
  <si>
    <t>1060222000</t>
  </si>
  <si>
    <t>ВСЕГО:</t>
  </si>
  <si>
    <t/>
  </si>
  <si>
    <t xml:space="preserve"> муниципального образования за 2024 год"</t>
  </si>
  <si>
    <t xml:space="preserve"> от___________2025г.№_____</t>
  </si>
  <si>
    <t>Расходы бюджета Владимирского муниципального образования по ведомственной структуре расходов местного бюджета  за 2024 год</t>
  </si>
  <si>
    <t>Муниципальная программа «Социально-экономическое развитие территории сельского поселения на 2024-2028 гг.»</t>
  </si>
  <si>
    <t>Подпрограмма «Обеспечение деятельности главы сельского поселения и Администрации сельского поселения на 2024-2028 гг.»</t>
  </si>
  <si>
    <t>Подпрограмма «Повышение эффективности бюджетных расходов сельских поселений на 2024-2028 гг.»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</si>
  <si>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</si>
  <si>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Подпрограмма «Развитие инфраструктуры на территории сельского поселения на 2024-2028 гг.»</t>
  </si>
  <si>
    <t>Подпрограмма «Развитие сферы культуры и спорта на территории сельского поселения на 2024-2028 гг.»</t>
  </si>
  <si>
    <t>Основное мероприятие "Межбюджетные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соглашениями"</t>
  </si>
  <si>
    <t>Предоставление иных межбюджетных трансфертов из бюджета Тулунского муниципального района бюджетам сельских поселений на выплату денежного содержания с начислениями на него главам, муниципальным служащим органов местного самоуправления сельских поселений Тулунского района, а также заработной платы с начислениями на нее техническому и вспомогательному персоналу органов местного самоуправления сельских поселений Тулунского района, работникам учреждений, находящихся в ведении органов местного самоуправления сельских поселений Тулунского района и на выполнение расходных обязательств на передачу части полномочий бюджету другого уровня по соглашениям на 2024 год</t>
  </si>
  <si>
    <t>1010620500</t>
  </si>
  <si>
    <t>917</t>
  </si>
  <si>
    <t>Предоставление иных межбюджетных трансфертов из бюджета Тулунского муниципального района бюджетам сельских поселений на выплату денежного содержания с начислениями на него главам, муниципальным служащим органов местного самоуправления сельских поселений Тулунского района, а также заработной платы с начислениями на нее техническому и вспомогательному персоналу органов местного самоуправления сельских поселений Тулунского района, работникам учреждений, находящихся в ведении органов местного самоуправления сельских поселений Тулунского района</t>
  </si>
  <si>
    <t>1010120900</t>
  </si>
  <si>
    <t>Основное мероприятие «Организация водоснабжения населения»</t>
  </si>
  <si>
    <t>1030300000</t>
  </si>
  <si>
    <t>1030322000</t>
  </si>
  <si>
    <t>10601S2370</t>
  </si>
  <si>
    <t>Финансовая поддержка инициативных проектов ("Место где живут таланты")</t>
  </si>
  <si>
    <t>10601S2389</t>
  </si>
  <si>
    <t>10602S2370</t>
  </si>
  <si>
    <t>Расходы бюджета Владимирского муниципального образования по разделам и подразделам классификации расходов бюджетов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</si>
</sst>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22" x14ac:knownFonts="1">
    <font>
      <sz val="10"/>
      <name val="Arial"/>
    </font>
    <font>
      <b/>
      <sz val="8"/>
      <name val="Times New Roman"/>
      <family val="1"/>
      <charset val="204"/>
    </font>
    <font>
      <sz val="8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Arial Cyr"/>
    </font>
    <font>
      <sz val="8"/>
      <name val="Arial Cyr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3" fillId="0" borderId="0" xfId="0" applyFont="1"/>
    <xf numFmtId="0" fontId="4" fillId="0" borderId="0" xfId="0" applyFont="1" applyBorder="1" applyAlignment="1"/>
    <xf numFmtId="0" fontId="3" fillId="0" borderId="0" xfId="0" applyFont="1" applyBorder="1"/>
    <xf numFmtId="0" fontId="5" fillId="0" borderId="0" xfId="0" applyFont="1" applyBorder="1" applyAlignment="1"/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horizontal="right"/>
    </xf>
    <xf numFmtId="0" fontId="8" fillId="0" borderId="1" xfId="1" applyNumberFormat="1" applyFont="1" applyFill="1" applyBorder="1" applyAlignment="1">
      <alignment horizontal="center" vertical="center" readingOrder="1"/>
    </xf>
    <xf numFmtId="0" fontId="9" fillId="2" borderId="0" xfId="0" applyFont="1" applyFill="1" applyBorder="1"/>
    <xf numFmtId="0" fontId="10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12" fillId="2" borderId="0" xfId="0" applyFont="1" applyFill="1"/>
    <xf numFmtId="0" fontId="12" fillId="2" borderId="0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right"/>
    </xf>
    <xf numFmtId="0" fontId="14" fillId="2" borderId="0" xfId="0" applyFont="1" applyFill="1"/>
    <xf numFmtId="0" fontId="10" fillId="2" borderId="0" xfId="0" applyFont="1" applyFill="1" applyBorder="1" applyAlignment="1"/>
    <xf numFmtId="0" fontId="12" fillId="2" borderId="0" xfId="0" applyFont="1" applyFill="1" applyBorder="1"/>
    <xf numFmtId="0" fontId="13" fillId="2" borderId="0" xfId="0" applyFont="1" applyFill="1" applyBorder="1" applyAlignment="1"/>
    <xf numFmtId="0" fontId="10" fillId="2" borderId="0" xfId="0" applyFont="1" applyFill="1" applyAlignment="1">
      <alignment horizontal="left"/>
    </xf>
    <xf numFmtId="0" fontId="16" fillId="2" borderId="0" xfId="0" applyFont="1" applyFill="1" applyAlignment="1">
      <alignment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6" fillId="2" borderId="1" xfId="1" applyNumberFormat="1" applyFont="1" applyFill="1" applyBorder="1" applyAlignment="1">
      <alignment horizontal="center" vertical="center" wrapText="1" readingOrder="1"/>
    </xf>
    <xf numFmtId="0" fontId="14" fillId="2" borderId="0" xfId="0" applyFont="1" applyFill="1" applyBorder="1"/>
    <xf numFmtId="4" fontId="17" fillId="0" borderId="0" xfId="0" applyNumberFormat="1" applyFont="1" applyBorder="1" applyAlignment="1" applyProtection="1">
      <alignment horizontal="right" vertical="center" wrapText="1"/>
    </xf>
    <xf numFmtId="4" fontId="14" fillId="2" borderId="0" xfId="0" applyNumberFormat="1" applyFont="1" applyFill="1" applyBorder="1"/>
    <xf numFmtId="4" fontId="18" fillId="0" borderId="0" xfId="0" applyNumberFormat="1" applyFont="1" applyBorder="1" applyAlignment="1" applyProtection="1">
      <alignment horizontal="right" vertical="center" wrapText="1"/>
    </xf>
    <xf numFmtId="165" fontId="17" fillId="0" borderId="4" xfId="0" applyNumberFormat="1" applyFont="1" applyBorder="1" applyAlignment="1" applyProtection="1">
      <alignment horizontal="right" vertical="center" wrapText="1"/>
    </xf>
    <xf numFmtId="165" fontId="18" fillId="0" borderId="5" xfId="0" applyNumberFormat="1" applyFont="1" applyBorder="1" applyAlignment="1" applyProtection="1">
      <alignment horizontal="right" vertical="center" wrapText="1"/>
    </xf>
    <xf numFmtId="49" fontId="19" fillId="0" borderId="1" xfId="0" applyNumberFormat="1" applyFont="1" applyBorder="1" applyAlignment="1" applyProtection="1">
      <alignment horizontal="left" vertical="top" wrapText="1"/>
    </xf>
    <xf numFmtId="49" fontId="19" fillId="0" borderId="1" xfId="0" applyNumberFormat="1" applyFont="1" applyBorder="1" applyAlignment="1" applyProtection="1">
      <alignment horizontal="center" vertical="top" wrapText="1"/>
    </xf>
    <xf numFmtId="164" fontId="19" fillId="0" borderId="1" xfId="0" applyNumberFormat="1" applyFont="1" applyBorder="1" applyAlignment="1" applyProtection="1">
      <alignment horizontal="left" vertical="top" wrapText="1"/>
    </xf>
    <xf numFmtId="49" fontId="20" fillId="0" borderId="1" xfId="0" applyNumberFormat="1" applyFont="1" applyBorder="1" applyAlignment="1" applyProtection="1">
      <alignment horizontal="left"/>
    </xf>
    <xf numFmtId="49" fontId="20" fillId="0" borderId="1" xfId="0" applyNumberFormat="1" applyFont="1" applyBorder="1" applyAlignment="1" applyProtection="1">
      <alignment horizontal="center"/>
    </xf>
    <xf numFmtId="0" fontId="15" fillId="2" borderId="0" xfId="0" applyFont="1" applyFill="1" applyAlignment="1">
      <alignment horizontal="center" vertical="center" wrapText="1" shrinkToFit="1"/>
    </xf>
    <xf numFmtId="0" fontId="10" fillId="2" borderId="0" xfId="0" applyFont="1" applyFill="1" applyAlignment="1">
      <alignment horizontal="left"/>
    </xf>
    <xf numFmtId="0" fontId="10" fillId="2" borderId="2" xfId="0" applyFont="1" applyFill="1" applyBorder="1" applyAlignment="1">
      <alignment horizontal="left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49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49" fontId="21" fillId="0" borderId="1" xfId="0" applyNumberFormat="1" applyFont="1" applyBorder="1" applyAlignment="1" applyProtection="1">
      <alignment horizontal="left" vertical="top" wrapText="1"/>
    </xf>
    <xf numFmtId="49" fontId="21" fillId="0" borderId="1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165" fontId="17" fillId="0" borderId="4" xfId="0" applyNumberFormat="1" applyFont="1" applyBorder="1" applyAlignment="1" applyProtection="1">
      <alignment horizontal="right"/>
    </xf>
    <xf numFmtId="165" fontId="3" fillId="0" borderId="0" xfId="0" applyNumberFormat="1" applyFont="1"/>
    <xf numFmtId="165" fontId="0" fillId="0" borderId="0" xfId="0" applyNumberFormat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9"/>
  <sheetViews>
    <sheetView view="pageBreakPreview" topLeftCell="A87" zoomScale="85" zoomScaleNormal="100" zoomScaleSheetLayoutView="85" workbookViewId="0">
      <selection activeCell="F109" sqref="F109:H109"/>
    </sheetView>
  </sheetViews>
  <sheetFormatPr defaultColWidth="8.85546875" defaultRowHeight="12.75" x14ac:dyDescent="0.2"/>
  <cols>
    <col min="1" max="1" width="97.85546875" style="13" customWidth="1"/>
    <col min="2" max="2" width="7.140625" style="13" customWidth="1"/>
    <col min="3" max="3" width="9.85546875" style="13" customWidth="1"/>
    <col min="4" max="4" width="14" style="13" customWidth="1"/>
    <col min="5" max="5" width="6.140625" style="13" customWidth="1"/>
    <col min="6" max="6" width="10.85546875" style="13" customWidth="1"/>
    <col min="7" max="7" width="15.7109375" style="13" customWidth="1"/>
    <col min="8" max="32" width="15.7109375" style="16" customWidth="1"/>
    <col min="33" max="16384" width="8.85546875" style="16"/>
  </cols>
  <sheetData>
    <row r="1" spans="1:12" x14ac:dyDescent="0.2">
      <c r="A1" s="10"/>
      <c r="B1" s="11"/>
      <c r="C1" s="12"/>
      <c r="E1" s="14"/>
      <c r="F1" s="15" t="s">
        <v>35</v>
      </c>
    </row>
    <row r="2" spans="1:12" x14ac:dyDescent="0.2">
      <c r="A2" s="10"/>
      <c r="B2" s="11"/>
      <c r="C2" s="12"/>
      <c r="E2" s="14"/>
      <c r="F2" s="15" t="s">
        <v>15</v>
      </c>
    </row>
    <row r="3" spans="1:12" x14ac:dyDescent="0.2">
      <c r="A3" s="10"/>
      <c r="B3" s="11"/>
      <c r="C3" s="12"/>
      <c r="E3" s="14"/>
      <c r="F3" s="15" t="s">
        <v>16</v>
      </c>
    </row>
    <row r="4" spans="1:12" x14ac:dyDescent="0.2">
      <c r="A4" s="17"/>
      <c r="B4" s="18"/>
      <c r="C4" s="19"/>
      <c r="E4" s="19"/>
      <c r="F4" s="15" t="s">
        <v>17</v>
      </c>
    </row>
    <row r="5" spans="1:12" x14ac:dyDescent="0.2">
      <c r="A5" s="17"/>
      <c r="B5" s="18"/>
      <c r="C5" s="19"/>
      <c r="E5" s="19"/>
      <c r="F5" s="15" t="s">
        <v>108</v>
      </c>
    </row>
    <row r="6" spans="1:12" ht="15" customHeight="1" x14ac:dyDescent="0.2">
      <c r="A6" s="17"/>
      <c r="B6" s="18"/>
      <c r="C6" s="19"/>
      <c r="E6" s="19"/>
      <c r="F6" s="15" t="s">
        <v>109</v>
      </c>
    </row>
    <row r="7" spans="1:12" ht="24.6" customHeight="1" x14ac:dyDescent="0.2">
      <c r="A7" s="36" t="s">
        <v>110</v>
      </c>
      <c r="B7" s="36"/>
      <c r="C7" s="36"/>
      <c r="D7" s="36"/>
      <c r="E7" s="36"/>
      <c r="F7" s="36"/>
    </row>
    <row r="8" spans="1:12" ht="18" customHeight="1" x14ac:dyDescent="0.2">
      <c r="A8" s="36"/>
      <c r="B8" s="36"/>
      <c r="C8" s="36"/>
      <c r="D8" s="36"/>
      <c r="E8" s="36"/>
      <c r="F8" s="36"/>
    </row>
    <row r="9" spans="1:12" ht="15.75" customHeight="1" x14ac:dyDescent="0.2">
      <c r="A9" s="37"/>
      <c r="B9" s="37"/>
      <c r="C9" s="20"/>
      <c r="D9" s="21"/>
      <c r="E9" s="21"/>
      <c r="F9" s="21"/>
    </row>
    <row r="10" spans="1:12" ht="13.5" customHeight="1" x14ac:dyDescent="0.2">
      <c r="A10" s="38" t="s">
        <v>0</v>
      </c>
      <c r="B10" s="38"/>
      <c r="F10" s="20" t="s">
        <v>1</v>
      </c>
    </row>
    <row r="11" spans="1:12" ht="41.45" customHeight="1" x14ac:dyDescent="0.2">
      <c r="A11" s="23" t="s">
        <v>50</v>
      </c>
      <c r="B11" s="23" t="s">
        <v>18</v>
      </c>
      <c r="C11" s="22" t="s">
        <v>51</v>
      </c>
      <c r="D11" s="22" t="s">
        <v>52</v>
      </c>
      <c r="E11" s="22" t="s">
        <v>53</v>
      </c>
      <c r="F11" s="24" t="s">
        <v>78</v>
      </c>
      <c r="G11" s="18"/>
      <c r="H11" s="25"/>
      <c r="I11" s="25"/>
      <c r="J11" s="25"/>
      <c r="K11" s="25"/>
      <c r="L11" s="25"/>
    </row>
    <row r="12" spans="1:12" ht="13.5" x14ac:dyDescent="0.2">
      <c r="A12" s="31" t="s">
        <v>30</v>
      </c>
      <c r="B12" s="32" t="s">
        <v>120</v>
      </c>
      <c r="C12" s="32"/>
      <c r="D12" s="32"/>
      <c r="E12" s="32"/>
      <c r="F12" s="29">
        <v>15384.4</v>
      </c>
      <c r="G12" s="29">
        <v>16158.2</v>
      </c>
      <c r="H12" s="29">
        <v>15384.4</v>
      </c>
      <c r="I12" s="26">
        <f>G12-F12</f>
        <v>773.80000000000109</v>
      </c>
      <c r="J12" s="26"/>
      <c r="K12" s="27"/>
      <c r="L12" s="27"/>
    </row>
    <row r="13" spans="1:12" ht="13.5" x14ac:dyDescent="0.2">
      <c r="A13" s="31" t="s">
        <v>2</v>
      </c>
      <c r="B13" s="32" t="s">
        <v>120</v>
      </c>
      <c r="C13" s="32" t="s">
        <v>36</v>
      </c>
      <c r="D13" s="32"/>
      <c r="E13" s="32"/>
      <c r="F13" s="29">
        <v>5824.6</v>
      </c>
      <c r="G13" s="29">
        <v>5907.1</v>
      </c>
      <c r="H13" s="29">
        <v>5824.6</v>
      </c>
      <c r="I13" s="26">
        <f t="shared" ref="I13:I76" si="0">G13-F13</f>
        <v>82.5</v>
      </c>
      <c r="J13" s="28"/>
      <c r="K13" s="27"/>
      <c r="L13" s="27"/>
    </row>
    <row r="14" spans="1:12" ht="27" x14ac:dyDescent="0.2">
      <c r="A14" s="31" t="s">
        <v>3</v>
      </c>
      <c r="B14" s="32" t="s">
        <v>120</v>
      </c>
      <c r="C14" s="32" t="s">
        <v>37</v>
      </c>
      <c r="D14" s="32"/>
      <c r="E14" s="32"/>
      <c r="F14" s="29">
        <v>1209.2</v>
      </c>
      <c r="G14" s="29">
        <v>1209.2</v>
      </c>
      <c r="H14" s="29">
        <v>1209.2</v>
      </c>
      <c r="I14" s="26">
        <f t="shared" si="0"/>
        <v>0</v>
      </c>
      <c r="J14" s="28"/>
      <c r="K14" s="27"/>
      <c r="L14" s="27"/>
    </row>
    <row r="15" spans="1:12" ht="27" x14ac:dyDescent="0.2">
      <c r="A15" s="31" t="s">
        <v>111</v>
      </c>
      <c r="B15" s="32" t="s">
        <v>120</v>
      </c>
      <c r="C15" s="32" t="s">
        <v>37</v>
      </c>
      <c r="D15" s="32" t="s">
        <v>55</v>
      </c>
      <c r="E15" s="32"/>
      <c r="F15" s="29">
        <v>1209.2</v>
      </c>
      <c r="G15" s="29">
        <v>1209.2</v>
      </c>
      <c r="H15" s="29">
        <v>1209.2</v>
      </c>
      <c r="I15" s="26">
        <f t="shared" si="0"/>
        <v>0</v>
      </c>
      <c r="J15" s="28"/>
      <c r="K15" s="27"/>
      <c r="L15" s="27"/>
    </row>
    <row r="16" spans="1:12" ht="27" x14ac:dyDescent="0.2">
      <c r="A16" s="31" t="s">
        <v>112</v>
      </c>
      <c r="B16" s="32" t="s">
        <v>120</v>
      </c>
      <c r="C16" s="32" t="s">
        <v>37</v>
      </c>
      <c r="D16" s="32" t="s">
        <v>56</v>
      </c>
      <c r="E16" s="32"/>
      <c r="F16" s="29">
        <v>1209.2</v>
      </c>
      <c r="G16" s="29">
        <v>1209.2</v>
      </c>
      <c r="H16" s="29">
        <v>1209.2</v>
      </c>
      <c r="I16" s="26">
        <f t="shared" si="0"/>
        <v>0</v>
      </c>
      <c r="J16" s="28"/>
      <c r="K16" s="27"/>
      <c r="L16" s="27"/>
    </row>
    <row r="17" spans="1:12" ht="27" x14ac:dyDescent="0.2">
      <c r="A17" s="31" t="s">
        <v>57</v>
      </c>
      <c r="B17" s="32" t="s">
        <v>120</v>
      </c>
      <c r="C17" s="32" t="s">
        <v>37</v>
      </c>
      <c r="D17" s="32" t="s">
        <v>58</v>
      </c>
      <c r="E17" s="32"/>
      <c r="F17" s="29">
        <v>1209.2</v>
      </c>
      <c r="G17" s="29">
        <v>1209.2</v>
      </c>
      <c r="H17" s="29">
        <v>1209.2</v>
      </c>
      <c r="I17" s="26">
        <f t="shared" si="0"/>
        <v>0</v>
      </c>
      <c r="J17" s="28"/>
      <c r="K17" s="27"/>
      <c r="L17" s="27"/>
    </row>
    <row r="18" spans="1:12" ht="13.5" x14ac:dyDescent="0.2">
      <c r="A18" s="31" t="s">
        <v>76</v>
      </c>
      <c r="B18" s="32" t="s">
        <v>120</v>
      </c>
      <c r="C18" s="32" t="s">
        <v>37</v>
      </c>
      <c r="D18" s="32" t="s">
        <v>77</v>
      </c>
      <c r="E18" s="32"/>
      <c r="F18" s="29">
        <v>1209.2</v>
      </c>
      <c r="G18" s="29">
        <v>1209.2</v>
      </c>
      <c r="H18" s="29">
        <v>1209.2</v>
      </c>
      <c r="I18" s="26">
        <f t="shared" si="0"/>
        <v>0</v>
      </c>
      <c r="J18" s="28"/>
      <c r="K18" s="27"/>
      <c r="L18" s="27"/>
    </row>
    <row r="19" spans="1:12" ht="25.5" x14ac:dyDescent="0.2">
      <c r="A19" s="41" t="s">
        <v>28</v>
      </c>
      <c r="B19" s="42" t="s">
        <v>120</v>
      </c>
      <c r="C19" s="42" t="s">
        <v>37</v>
      </c>
      <c r="D19" s="42" t="s">
        <v>77</v>
      </c>
      <c r="E19" s="42" t="s">
        <v>19</v>
      </c>
      <c r="F19" s="30">
        <v>1209.2</v>
      </c>
      <c r="G19" s="30">
        <v>1209.2</v>
      </c>
      <c r="H19" s="30">
        <v>1209.2</v>
      </c>
      <c r="I19" s="26">
        <f t="shared" si="0"/>
        <v>0</v>
      </c>
      <c r="J19" s="28"/>
      <c r="K19" s="27"/>
      <c r="L19" s="27"/>
    </row>
    <row r="20" spans="1:12" ht="27" x14ac:dyDescent="0.2">
      <c r="A20" s="31" t="s">
        <v>5</v>
      </c>
      <c r="B20" s="32" t="s">
        <v>120</v>
      </c>
      <c r="C20" s="32" t="s">
        <v>38</v>
      </c>
      <c r="D20" s="32"/>
      <c r="E20" s="32"/>
      <c r="F20" s="29">
        <v>4613.3999999999996</v>
      </c>
      <c r="G20" s="29">
        <v>4645.8999999999996</v>
      </c>
      <c r="H20" s="29">
        <v>4613.3999999999996</v>
      </c>
      <c r="I20" s="26">
        <f t="shared" si="0"/>
        <v>32.5</v>
      </c>
      <c r="J20" s="28"/>
      <c r="K20" s="27"/>
      <c r="L20" s="27"/>
    </row>
    <row r="21" spans="1:12" ht="27" x14ac:dyDescent="0.2">
      <c r="A21" s="31" t="s">
        <v>111</v>
      </c>
      <c r="B21" s="32" t="s">
        <v>120</v>
      </c>
      <c r="C21" s="32" t="s">
        <v>38</v>
      </c>
      <c r="D21" s="32" t="s">
        <v>55</v>
      </c>
      <c r="E21" s="32"/>
      <c r="F21" s="29">
        <v>4613.3999999999996</v>
      </c>
      <c r="G21" s="29">
        <v>4645.8999999999996</v>
      </c>
      <c r="H21" s="29">
        <v>4613.3999999999996</v>
      </c>
      <c r="I21" s="26">
        <f t="shared" si="0"/>
        <v>32.5</v>
      </c>
      <c r="J21" s="28"/>
      <c r="K21" s="27"/>
      <c r="L21" s="27"/>
    </row>
    <row r="22" spans="1:12" ht="27" x14ac:dyDescent="0.2">
      <c r="A22" s="31" t="s">
        <v>112</v>
      </c>
      <c r="B22" s="32" t="s">
        <v>120</v>
      </c>
      <c r="C22" s="32" t="s">
        <v>38</v>
      </c>
      <c r="D22" s="32" t="s">
        <v>56</v>
      </c>
      <c r="E22" s="32"/>
      <c r="F22" s="29">
        <v>4609.8</v>
      </c>
      <c r="G22" s="29">
        <v>4642.3</v>
      </c>
      <c r="H22" s="29">
        <v>4609.8</v>
      </c>
      <c r="I22" s="26">
        <f t="shared" si="0"/>
        <v>32.5</v>
      </c>
      <c r="J22" s="28"/>
      <c r="K22" s="27"/>
      <c r="L22" s="27"/>
    </row>
    <row r="23" spans="1:12" ht="27" x14ac:dyDescent="0.2">
      <c r="A23" s="31" t="s">
        <v>57</v>
      </c>
      <c r="B23" s="32" t="s">
        <v>120</v>
      </c>
      <c r="C23" s="32" t="s">
        <v>38</v>
      </c>
      <c r="D23" s="32" t="s">
        <v>58</v>
      </c>
      <c r="E23" s="32"/>
      <c r="F23" s="29">
        <v>4609.8</v>
      </c>
      <c r="G23" s="29">
        <v>4642.3</v>
      </c>
      <c r="H23" s="29">
        <v>4609.8</v>
      </c>
      <c r="I23" s="26">
        <f t="shared" si="0"/>
        <v>32.5</v>
      </c>
      <c r="J23" s="28"/>
      <c r="K23" s="27"/>
      <c r="L23" s="25"/>
    </row>
    <row r="24" spans="1:12" ht="13.5" x14ac:dyDescent="0.2">
      <c r="A24" s="31" t="s">
        <v>76</v>
      </c>
      <c r="B24" s="32" t="s">
        <v>120</v>
      </c>
      <c r="C24" s="32" t="s">
        <v>38</v>
      </c>
      <c r="D24" s="32" t="s">
        <v>77</v>
      </c>
      <c r="E24" s="32"/>
      <c r="F24" s="29">
        <v>3749.7</v>
      </c>
      <c r="G24" s="29">
        <v>3782.2</v>
      </c>
      <c r="H24" s="29">
        <v>3749.7</v>
      </c>
      <c r="I24" s="26">
        <f t="shared" si="0"/>
        <v>32.5</v>
      </c>
      <c r="J24" s="28"/>
      <c r="K24" s="27"/>
      <c r="L24" s="27"/>
    </row>
    <row r="25" spans="1:12" ht="25.5" x14ac:dyDescent="0.2">
      <c r="A25" s="41" t="s">
        <v>28</v>
      </c>
      <c r="B25" s="42" t="s">
        <v>120</v>
      </c>
      <c r="C25" s="42" t="s">
        <v>38</v>
      </c>
      <c r="D25" s="42" t="s">
        <v>77</v>
      </c>
      <c r="E25" s="42" t="s">
        <v>19</v>
      </c>
      <c r="F25" s="30">
        <v>3469.5</v>
      </c>
      <c r="G25" s="30">
        <v>3469.5</v>
      </c>
      <c r="H25" s="30">
        <v>3469.5</v>
      </c>
      <c r="I25" s="26">
        <f t="shared" si="0"/>
        <v>0</v>
      </c>
      <c r="J25" s="28"/>
      <c r="K25" s="27"/>
      <c r="L25" s="27"/>
    </row>
    <row r="26" spans="1:12" x14ac:dyDescent="0.2">
      <c r="A26" s="41" t="s">
        <v>31</v>
      </c>
      <c r="B26" s="42" t="s">
        <v>120</v>
      </c>
      <c r="C26" s="42" t="s">
        <v>38</v>
      </c>
      <c r="D26" s="42" t="s">
        <v>77</v>
      </c>
      <c r="E26" s="42" t="s">
        <v>20</v>
      </c>
      <c r="F26" s="30">
        <v>276.10000000000002</v>
      </c>
      <c r="G26" s="30">
        <v>308.60000000000002</v>
      </c>
      <c r="H26" s="30">
        <v>276.10000000000002</v>
      </c>
      <c r="I26" s="26">
        <f t="shared" si="0"/>
        <v>32.5</v>
      </c>
      <c r="J26" s="28"/>
      <c r="K26" s="27"/>
      <c r="L26" s="27"/>
    </row>
    <row r="27" spans="1:12" x14ac:dyDescent="0.2">
      <c r="A27" s="41" t="s">
        <v>21</v>
      </c>
      <c r="B27" s="42" t="s">
        <v>120</v>
      </c>
      <c r="C27" s="42" t="s">
        <v>38</v>
      </c>
      <c r="D27" s="42" t="s">
        <v>77</v>
      </c>
      <c r="E27" s="42" t="s">
        <v>22</v>
      </c>
      <c r="F27" s="30">
        <v>4</v>
      </c>
      <c r="G27" s="30">
        <v>4</v>
      </c>
      <c r="H27" s="30">
        <v>4</v>
      </c>
      <c r="I27" s="26">
        <f t="shared" si="0"/>
        <v>0</v>
      </c>
      <c r="J27" s="28"/>
      <c r="K27" s="27"/>
      <c r="L27" s="27"/>
    </row>
    <row r="28" spans="1:12" ht="81" x14ac:dyDescent="0.2">
      <c r="A28" s="33" t="s">
        <v>121</v>
      </c>
      <c r="B28" s="32" t="s">
        <v>120</v>
      </c>
      <c r="C28" s="32" t="s">
        <v>38</v>
      </c>
      <c r="D28" s="32" t="s">
        <v>122</v>
      </c>
      <c r="E28" s="32"/>
      <c r="F28" s="29">
        <v>860.1</v>
      </c>
      <c r="G28" s="29">
        <v>860.1</v>
      </c>
      <c r="H28" s="29">
        <v>860.1</v>
      </c>
      <c r="I28" s="26">
        <f t="shared" si="0"/>
        <v>0</v>
      </c>
      <c r="J28" s="28"/>
      <c r="K28" s="27"/>
      <c r="L28" s="25"/>
    </row>
    <row r="29" spans="1:12" ht="25.5" x14ac:dyDescent="0.2">
      <c r="A29" s="41" t="s">
        <v>28</v>
      </c>
      <c r="B29" s="42" t="s">
        <v>120</v>
      </c>
      <c r="C29" s="42" t="s">
        <v>38</v>
      </c>
      <c r="D29" s="42" t="s">
        <v>122</v>
      </c>
      <c r="E29" s="42" t="s">
        <v>19</v>
      </c>
      <c r="F29" s="30">
        <v>860.1</v>
      </c>
      <c r="G29" s="30">
        <v>860.1</v>
      </c>
      <c r="H29" s="30">
        <v>860.1</v>
      </c>
      <c r="I29" s="26">
        <f t="shared" si="0"/>
        <v>0</v>
      </c>
      <c r="J29" s="28"/>
      <c r="K29" s="27"/>
      <c r="L29" s="25"/>
    </row>
    <row r="30" spans="1:12" ht="13.5" x14ac:dyDescent="0.2">
      <c r="A30" s="31" t="s">
        <v>113</v>
      </c>
      <c r="B30" s="32" t="s">
        <v>120</v>
      </c>
      <c r="C30" s="32" t="s">
        <v>38</v>
      </c>
      <c r="D30" s="32" t="s">
        <v>59</v>
      </c>
      <c r="E30" s="32"/>
      <c r="F30" s="29">
        <v>3.6</v>
      </c>
      <c r="G30" s="29">
        <v>3.6</v>
      </c>
      <c r="H30" s="29">
        <v>3.6</v>
      </c>
      <c r="I30" s="26">
        <f t="shared" si="0"/>
        <v>0</v>
      </c>
      <c r="J30" s="28"/>
      <c r="K30" s="27"/>
      <c r="L30" s="25"/>
    </row>
    <row r="31" spans="1:12" ht="13.5" x14ac:dyDescent="0.2">
      <c r="A31" s="31" t="s">
        <v>60</v>
      </c>
      <c r="B31" s="32" t="s">
        <v>120</v>
      </c>
      <c r="C31" s="32" t="s">
        <v>38</v>
      </c>
      <c r="D31" s="32" t="s">
        <v>61</v>
      </c>
      <c r="E31" s="32"/>
      <c r="F31" s="29">
        <v>3.6</v>
      </c>
      <c r="G31" s="29">
        <v>3.6</v>
      </c>
      <c r="H31" s="29">
        <v>3.6</v>
      </c>
      <c r="I31" s="26">
        <f t="shared" si="0"/>
        <v>0</v>
      </c>
      <c r="J31" s="28"/>
      <c r="K31" s="27"/>
      <c r="L31" s="25"/>
    </row>
    <row r="32" spans="1:12" ht="27" x14ac:dyDescent="0.2">
      <c r="A32" s="31" t="s">
        <v>62</v>
      </c>
      <c r="B32" s="32" t="s">
        <v>120</v>
      </c>
      <c r="C32" s="32" t="s">
        <v>38</v>
      </c>
      <c r="D32" s="32" t="s">
        <v>63</v>
      </c>
      <c r="E32" s="32"/>
      <c r="F32" s="29">
        <v>3.6</v>
      </c>
      <c r="G32" s="29">
        <v>3.6</v>
      </c>
      <c r="H32" s="29">
        <v>3.6</v>
      </c>
      <c r="I32" s="26">
        <f t="shared" si="0"/>
        <v>0</v>
      </c>
      <c r="J32" s="28"/>
      <c r="K32" s="27"/>
      <c r="L32" s="25"/>
    </row>
    <row r="33" spans="1:12" x14ac:dyDescent="0.2">
      <c r="A33" s="41" t="s">
        <v>31</v>
      </c>
      <c r="B33" s="42" t="s">
        <v>120</v>
      </c>
      <c r="C33" s="42" t="s">
        <v>38</v>
      </c>
      <c r="D33" s="42" t="s">
        <v>63</v>
      </c>
      <c r="E33" s="42" t="s">
        <v>20</v>
      </c>
      <c r="F33" s="30">
        <v>3.6</v>
      </c>
      <c r="G33" s="30">
        <v>3.6</v>
      </c>
      <c r="H33" s="30">
        <v>3.6</v>
      </c>
      <c r="I33" s="26">
        <f t="shared" si="0"/>
        <v>0</v>
      </c>
      <c r="J33" s="28"/>
      <c r="K33" s="27"/>
      <c r="L33" s="25"/>
    </row>
    <row r="34" spans="1:12" ht="13.5" x14ac:dyDescent="0.2">
      <c r="A34" s="31" t="s">
        <v>6</v>
      </c>
      <c r="B34" s="32" t="s">
        <v>120</v>
      </c>
      <c r="C34" s="32" t="s">
        <v>39</v>
      </c>
      <c r="D34" s="32"/>
      <c r="E34" s="32"/>
      <c r="F34" s="29">
        <v>2</v>
      </c>
      <c r="G34" s="29">
        <v>52</v>
      </c>
      <c r="H34" s="29">
        <v>2</v>
      </c>
      <c r="I34" s="26">
        <f t="shared" si="0"/>
        <v>50</v>
      </c>
      <c r="J34" s="28"/>
      <c r="K34" s="27"/>
      <c r="L34" s="25"/>
    </row>
    <row r="35" spans="1:12" ht="27" x14ac:dyDescent="0.2">
      <c r="A35" s="31" t="s">
        <v>111</v>
      </c>
      <c r="B35" s="32" t="s">
        <v>120</v>
      </c>
      <c r="C35" s="32" t="s">
        <v>39</v>
      </c>
      <c r="D35" s="32" t="s">
        <v>55</v>
      </c>
      <c r="E35" s="32"/>
      <c r="F35" s="29">
        <v>2</v>
      </c>
      <c r="G35" s="29">
        <v>52</v>
      </c>
      <c r="H35" s="29">
        <v>2</v>
      </c>
      <c r="I35" s="26">
        <f t="shared" si="0"/>
        <v>50</v>
      </c>
      <c r="J35" s="28"/>
      <c r="K35" s="27"/>
      <c r="L35" s="25"/>
    </row>
    <row r="36" spans="1:12" ht="27" x14ac:dyDescent="0.2">
      <c r="A36" s="31" t="s">
        <v>112</v>
      </c>
      <c r="B36" s="32" t="s">
        <v>120</v>
      </c>
      <c r="C36" s="32" t="s">
        <v>39</v>
      </c>
      <c r="D36" s="32" t="s">
        <v>56</v>
      </c>
      <c r="E36" s="32"/>
      <c r="F36" s="29">
        <v>2</v>
      </c>
      <c r="G36" s="29">
        <v>52</v>
      </c>
      <c r="H36" s="29">
        <v>2</v>
      </c>
      <c r="I36" s="26">
        <f t="shared" si="0"/>
        <v>50</v>
      </c>
      <c r="J36" s="28"/>
      <c r="K36" s="27"/>
      <c r="L36" s="25"/>
    </row>
    <row r="37" spans="1:12" ht="27" x14ac:dyDescent="0.2">
      <c r="A37" s="31" t="s">
        <v>57</v>
      </c>
      <c r="B37" s="32" t="s">
        <v>120</v>
      </c>
      <c r="C37" s="32" t="s">
        <v>39</v>
      </c>
      <c r="D37" s="32" t="s">
        <v>58</v>
      </c>
      <c r="E37" s="32"/>
      <c r="F37" s="29">
        <v>2</v>
      </c>
      <c r="G37" s="29">
        <v>52</v>
      </c>
      <c r="H37" s="29">
        <v>2</v>
      </c>
      <c r="I37" s="26">
        <f t="shared" si="0"/>
        <v>50</v>
      </c>
      <c r="J37" s="28"/>
      <c r="K37" s="27"/>
      <c r="L37" s="25"/>
    </row>
    <row r="38" spans="1:12" ht="13.5" x14ac:dyDescent="0.2">
      <c r="A38" s="31" t="s">
        <v>76</v>
      </c>
      <c r="B38" s="32" t="s">
        <v>120</v>
      </c>
      <c r="C38" s="32" t="s">
        <v>39</v>
      </c>
      <c r="D38" s="32" t="s">
        <v>77</v>
      </c>
      <c r="E38" s="32"/>
      <c r="F38" s="29">
        <v>1.3</v>
      </c>
      <c r="G38" s="29">
        <v>51.3</v>
      </c>
      <c r="H38" s="29">
        <v>1.3</v>
      </c>
      <c r="I38" s="26">
        <f t="shared" si="0"/>
        <v>50</v>
      </c>
      <c r="J38" s="28"/>
      <c r="K38" s="27"/>
      <c r="L38" s="25"/>
    </row>
    <row r="39" spans="1:12" x14ac:dyDescent="0.2">
      <c r="A39" s="41" t="s">
        <v>21</v>
      </c>
      <c r="B39" s="42" t="s">
        <v>120</v>
      </c>
      <c r="C39" s="42" t="s">
        <v>39</v>
      </c>
      <c r="D39" s="42" t="s">
        <v>77</v>
      </c>
      <c r="E39" s="42" t="s">
        <v>22</v>
      </c>
      <c r="F39" s="30">
        <v>1.3</v>
      </c>
      <c r="G39" s="30">
        <v>51.3</v>
      </c>
      <c r="H39" s="30">
        <v>1.3</v>
      </c>
      <c r="I39" s="26">
        <f t="shared" si="0"/>
        <v>50</v>
      </c>
      <c r="J39" s="28"/>
      <c r="K39" s="27"/>
      <c r="L39" s="25"/>
    </row>
    <row r="40" spans="1:12" ht="54" x14ac:dyDescent="0.2">
      <c r="A40" s="33" t="s">
        <v>32</v>
      </c>
      <c r="B40" s="32" t="s">
        <v>120</v>
      </c>
      <c r="C40" s="32" t="s">
        <v>39</v>
      </c>
      <c r="D40" s="32" t="s">
        <v>64</v>
      </c>
      <c r="E40" s="32"/>
      <c r="F40" s="29">
        <v>0.7</v>
      </c>
      <c r="G40" s="29">
        <v>0.7</v>
      </c>
      <c r="H40" s="29">
        <v>0.7</v>
      </c>
      <c r="I40" s="26">
        <f t="shared" si="0"/>
        <v>0</v>
      </c>
      <c r="J40" s="28"/>
      <c r="K40" s="27"/>
      <c r="L40" s="25"/>
    </row>
    <row r="41" spans="1:12" x14ac:dyDescent="0.2">
      <c r="A41" s="41" t="s">
        <v>31</v>
      </c>
      <c r="B41" s="42" t="s">
        <v>120</v>
      </c>
      <c r="C41" s="42" t="s">
        <v>39</v>
      </c>
      <c r="D41" s="42" t="s">
        <v>64</v>
      </c>
      <c r="E41" s="42" t="s">
        <v>20</v>
      </c>
      <c r="F41" s="30">
        <v>0.7</v>
      </c>
      <c r="G41" s="30">
        <v>0.7</v>
      </c>
      <c r="H41" s="30">
        <v>0.7</v>
      </c>
      <c r="I41" s="26">
        <f t="shared" si="0"/>
        <v>0</v>
      </c>
      <c r="J41" s="28"/>
      <c r="K41" s="27"/>
      <c r="L41" s="25"/>
    </row>
    <row r="42" spans="1:12" ht="13.5" x14ac:dyDescent="0.2">
      <c r="A42" s="31" t="s">
        <v>7</v>
      </c>
      <c r="B42" s="32" t="s">
        <v>120</v>
      </c>
      <c r="C42" s="32" t="s">
        <v>40</v>
      </c>
      <c r="D42" s="32"/>
      <c r="E42" s="32"/>
      <c r="F42" s="29">
        <v>210.1</v>
      </c>
      <c r="G42" s="29">
        <v>210.1</v>
      </c>
      <c r="H42" s="29">
        <v>210.1</v>
      </c>
      <c r="I42" s="26">
        <f t="shared" si="0"/>
        <v>0</v>
      </c>
      <c r="J42" s="28"/>
      <c r="K42" s="27"/>
      <c r="L42" s="25"/>
    </row>
    <row r="43" spans="1:12" ht="13.5" x14ac:dyDescent="0.2">
      <c r="A43" s="31" t="s">
        <v>8</v>
      </c>
      <c r="B43" s="32" t="s">
        <v>120</v>
      </c>
      <c r="C43" s="32" t="s">
        <v>41</v>
      </c>
      <c r="D43" s="32"/>
      <c r="E43" s="32"/>
      <c r="F43" s="29">
        <v>210.1</v>
      </c>
      <c r="G43" s="29">
        <v>210.1</v>
      </c>
      <c r="H43" s="29">
        <v>210.1</v>
      </c>
      <c r="I43" s="26">
        <f t="shared" si="0"/>
        <v>0</v>
      </c>
      <c r="J43" s="28"/>
      <c r="K43" s="27"/>
      <c r="L43" s="25"/>
    </row>
    <row r="44" spans="1:12" ht="27" x14ac:dyDescent="0.2">
      <c r="A44" s="31" t="s">
        <v>111</v>
      </c>
      <c r="B44" s="32" t="s">
        <v>120</v>
      </c>
      <c r="C44" s="32" t="s">
        <v>41</v>
      </c>
      <c r="D44" s="32" t="s">
        <v>55</v>
      </c>
      <c r="E44" s="32"/>
      <c r="F44" s="29">
        <v>210.1</v>
      </c>
      <c r="G44" s="29">
        <v>210.1</v>
      </c>
      <c r="H44" s="29">
        <v>210.1</v>
      </c>
      <c r="I44" s="26">
        <f t="shared" si="0"/>
        <v>0</v>
      </c>
      <c r="J44" s="28"/>
      <c r="K44" s="27"/>
      <c r="L44" s="25"/>
    </row>
    <row r="45" spans="1:12" ht="27" x14ac:dyDescent="0.2">
      <c r="A45" s="31" t="s">
        <v>112</v>
      </c>
      <c r="B45" s="32" t="s">
        <v>120</v>
      </c>
      <c r="C45" s="32" t="s">
        <v>41</v>
      </c>
      <c r="D45" s="32" t="s">
        <v>56</v>
      </c>
      <c r="E45" s="32"/>
      <c r="F45" s="29">
        <v>210.1</v>
      </c>
      <c r="G45" s="29">
        <v>210.1</v>
      </c>
      <c r="H45" s="29">
        <v>210.1</v>
      </c>
      <c r="I45" s="26">
        <f t="shared" si="0"/>
        <v>0</v>
      </c>
      <c r="J45" s="28"/>
      <c r="K45" s="27"/>
      <c r="L45" s="25"/>
    </row>
    <row r="46" spans="1:12" ht="27" x14ac:dyDescent="0.2">
      <c r="A46" s="31" t="s">
        <v>57</v>
      </c>
      <c r="B46" s="32" t="s">
        <v>120</v>
      </c>
      <c r="C46" s="32" t="s">
        <v>41</v>
      </c>
      <c r="D46" s="32" t="s">
        <v>58</v>
      </c>
      <c r="E46" s="32"/>
      <c r="F46" s="29">
        <v>210.1</v>
      </c>
      <c r="G46" s="29">
        <v>210.1</v>
      </c>
      <c r="H46" s="29">
        <v>210.1</v>
      </c>
      <c r="I46" s="26">
        <f t="shared" si="0"/>
        <v>0</v>
      </c>
      <c r="J46" s="28"/>
      <c r="K46" s="27"/>
      <c r="L46" s="25"/>
    </row>
    <row r="47" spans="1:12" ht="27" x14ac:dyDescent="0.2">
      <c r="A47" s="31" t="s">
        <v>114</v>
      </c>
      <c r="B47" s="32" t="s">
        <v>120</v>
      </c>
      <c r="C47" s="32" t="s">
        <v>41</v>
      </c>
      <c r="D47" s="32" t="s">
        <v>65</v>
      </c>
      <c r="E47" s="32"/>
      <c r="F47" s="29">
        <v>210.1</v>
      </c>
      <c r="G47" s="29">
        <v>210.1</v>
      </c>
      <c r="H47" s="29">
        <v>210.1</v>
      </c>
      <c r="I47" s="26">
        <f t="shared" si="0"/>
        <v>0</v>
      </c>
      <c r="J47" s="28"/>
      <c r="K47" s="27"/>
      <c r="L47" s="25"/>
    </row>
    <row r="48" spans="1:12" ht="25.5" x14ac:dyDescent="0.2">
      <c r="A48" s="41" t="s">
        <v>28</v>
      </c>
      <c r="B48" s="42" t="s">
        <v>120</v>
      </c>
      <c r="C48" s="42" t="s">
        <v>41</v>
      </c>
      <c r="D48" s="42" t="s">
        <v>65</v>
      </c>
      <c r="E48" s="42" t="s">
        <v>19</v>
      </c>
      <c r="F48" s="30">
        <v>196.7</v>
      </c>
      <c r="G48" s="30">
        <v>196.7</v>
      </c>
      <c r="H48" s="30">
        <v>196.7</v>
      </c>
      <c r="I48" s="26">
        <f t="shared" si="0"/>
        <v>0</v>
      </c>
      <c r="J48" s="28"/>
      <c r="K48" s="27"/>
      <c r="L48" s="25"/>
    </row>
    <row r="49" spans="1:12" x14ac:dyDescent="0.2">
      <c r="A49" s="41" t="s">
        <v>31</v>
      </c>
      <c r="B49" s="42" t="s">
        <v>120</v>
      </c>
      <c r="C49" s="42" t="s">
        <v>41</v>
      </c>
      <c r="D49" s="42" t="s">
        <v>65</v>
      </c>
      <c r="E49" s="42" t="s">
        <v>20</v>
      </c>
      <c r="F49" s="30">
        <v>13.4</v>
      </c>
      <c r="G49" s="30">
        <v>13.4</v>
      </c>
      <c r="H49" s="30">
        <v>13.4</v>
      </c>
      <c r="I49" s="26">
        <f t="shared" si="0"/>
        <v>0</v>
      </c>
      <c r="J49" s="28"/>
      <c r="K49" s="27"/>
      <c r="L49" s="25"/>
    </row>
    <row r="50" spans="1:12" ht="13.5" x14ac:dyDescent="0.2">
      <c r="A50" s="31" t="s">
        <v>9</v>
      </c>
      <c r="B50" s="32" t="s">
        <v>120</v>
      </c>
      <c r="C50" s="32" t="s">
        <v>42</v>
      </c>
      <c r="D50" s="32"/>
      <c r="E50" s="32"/>
      <c r="F50" s="29">
        <v>1780.2</v>
      </c>
      <c r="G50" s="29">
        <v>2357.1999999999998</v>
      </c>
      <c r="H50" s="29">
        <v>1780.2</v>
      </c>
      <c r="I50" s="26">
        <f t="shared" si="0"/>
        <v>576.99999999999977</v>
      </c>
      <c r="J50" s="28"/>
      <c r="K50" s="27"/>
      <c r="L50" s="25"/>
    </row>
    <row r="51" spans="1:12" ht="13.5" x14ac:dyDescent="0.2">
      <c r="A51" s="31" t="s">
        <v>27</v>
      </c>
      <c r="B51" s="32" t="s">
        <v>120</v>
      </c>
      <c r="C51" s="32" t="s">
        <v>43</v>
      </c>
      <c r="D51" s="32"/>
      <c r="E51" s="32"/>
      <c r="F51" s="29">
        <v>1780.2</v>
      </c>
      <c r="G51" s="29">
        <v>2357.1999999999998</v>
      </c>
      <c r="H51" s="29">
        <v>1780.2</v>
      </c>
      <c r="I51" s="26">
        <f t="shared" si="0"/>
        <v>576.99999999999977</v>
      </c>
      <c r="J51" s="25"/>
      <c r="K51" s="25"/>
      <c r="L51" s="25"/>
    </row>
    <row r="52" spans="1:12" ht="27" x14ac:dyDescent="0.2">
      <c r="A52" s="31" t="s">
        <v>111</v>
      </c>
      <c r="B52" s="32" t="s">
        <v>120</v>
      </c>
      <c r="C52" s="32" t="s">
        <v>43</v>
      </c>
      <c r="D52" s="32" t="s">
        <v>55</v>
      </c>
      <c r="E52" s="32"/>
      <c r="F52" s="29">
        <v>1780.2</v>
      </c>
      <c r="G52" s="29">
        <v>2357.1999999999998</v>
      </c>
      <c r="H52" s="29">
        <v>1780.2</v>
      </c>
      <c r="I52" s="26">
        <f t="shared" si="0"/>
        <v>576.99999999999977</v>
      </c>
      <c r="J52" s="25"/>
      <c r="K52" s="25"/>
      <c r="L52" s="25"/>
    </row>
    <row r="53" spans="1:12" ht="13.5" x14ac:dyDescent="0.2">
      <c r="A53" s="31" t="s">
        <v>115</v>
      </c>
      <c r="B53" s="32" t="s">
        <v>120</v>
      </c>
      <c r="C53" s="32" t="s">
        <v>43</v>
      </c>
      <c r="D53" s="32" t="s">
        <v>66</v>
      </c>
      <c r="E53" s="32"/>
      <c r="F53" s="29">
        <v>1780.2</v>
      </c>
      <c r="G53" s="29">
        <v>2357.1999999999998</v>
      </c>
      <c r="H53" s="29">
        <v>1780.2</v>
      </c>
      <c r="I53" s="26">
        <f t="shared" si="0"/>
        <v>576.99999999999977</v>
      </c>
      <c r="J53" s="25"/>
      <c r="K53" s="25"/>
      <c r="L53" s="25"/>
    </row>
    <row r="54" spans="1:12" ht="13.5" x14ac:dyDescent="0.2">
      <c r="A54" s="31" t="s">
        <v>67</v>
      </c>
      <c r="B54" s="32" t="s">
        <v>120</v>
      </c>
      <c r="C54" s="32" t="s">
        <v>43</v>
      </c>
      <c r="D54" s="32" t="s">
        <v>68</v>
      </c>
      <c r="E54" s="32"/>
      <c r="F54" s="29">
        <v>1780.2</v>
      </c>
      <c r="G54" s="29">
        <v>2357.1999999999998</v>
      </c>
      <c r="H54" s="29">
        <v>1780.2</v>
      </c>
      <c r="I54" s="26">
        <f t="shared" si="0"/>
        <v>576.99999999999977</v>
      </c>
      <c r="J54" s="25"/>
      <c r="K54" s="25"/>
      <c r="L54" s="25"/>
    </row>
    <row r="55" spans="1:12" ht="27" x14ac:dyDescent="0.2">
      <c r="A55" s="31" t="s">
        <v>62</v>
      </c>
      <c r="B55" s="32" t="s">
        <v>120</v>
      </c>
      <c r="C55" s="32" t="s">
        <v>43</v>
      </c>
      <c r="D55" s="32" t="s">
        <v>69</v>
      </c>
      <c r="E55" s="32"/>
      <c r="F55" s="29">
        <v>1780.2</v>
      </c>
      <c r="G55" s="29">
        <v>2357.1999999999998</v>
      </c>
      <c r="H55" s="29">
        <v>1780.2</v>
      </c>
      <c r="I55" s="26">
        <f t="shared" si="0"/>
        <v>576.99999999999977</v>
      </c>
      <c r="J55" s="25"/>
      <c r="K55" s="25"/>
      <c r="L55" s="25"/>
    </row>
    <row r="56" spans="1:12" x14ac:dyDescent="0.2">
      <c r="A56" s="41" t="s">
        <v>31</v>
      </c>
      <c r="B56" s="42" t="s">
        <v>120</v>
      </c>
      <c r="C56" s="42" t="s">
        <v>43</v>
      </c>
      <c r="D56" s="42" t="s">
        <v>69</v>
      </c>
      <c r="E56" s="42" t="s">
        <v>20</v>
      </c>
      <c r="F56" s="30">
        <v>1780.2</v>
      </c>
      <c r="G56" s="30">
        <v>2357.1999999999998</v>
      </c>
      <c r="H56" s="30">
        <v>1780.2</v>
      </c>
      <c r="I56" s="26">
        <f t="shared" si="0"/>
        <v>576.99999999999977</v>
      </c>
      <c r="J56" s="25"/>
      <c r="K56" s="25"/>
      <c r="L56" s="25"/>
    </row>
    <row r="57" spans="1:12" ht="13.5" x14ac:dyDescent="0.2">
      <c r="A57" s="31" t="s">
        <v>10</v>
      </c>
      <c r="B57" s="32" t="s">
        <v>120</v>
      </c>
      <c r="C57" s="32" t="s">
        <v>44</v>
      </c>
      <c r="D57" s="32"/>
      <c r="E57" s="32"/>
      <c r="F57" s="29">
        <v>260</v>
      </c>
      <c r="G57" s="29">
        <v>280</v>
      </c>
      <c r="H57" s="29">
        <v>260</v>
      </c>
      <c r="I57" s="26">
        <f t="shared" si="0"/>
        <v>20</v>
      </c>
      <c r="J57" s="25"/>
      <c r="K57" s="25"/>
      <c r="L57" s="25"/>
    </row>
    <row r="58" spans="1:12" ht="13.5" x14ac:dyDescent="0.2">
      <c r="A58" s="31" t="s">
        <v>11</v>
      </c>
      <c r="B58" s="32" t="s">
        <v>120</v>
      </c>
      <c r="C58" s="32" t="s">
        <v>45</v>
      </c>
      <c r="D58" s="32"/>
      <c r="E58" s="32"/>
      <c r="F58" s="29">
        <v>260</v>
      </c>
      <c r="G58" s="29">
        <v>280</v>
      </c>
      <c r="H58" s="29">
        <v>260</v>
      </c>
      <c r="I58" s="26">
        <f t="shared" si="0"/>
        <v>20</v>
      </c>
      <c r="J58" s="25"/>
      <c r="K58" s="25"/>
      <c r="L58" s="25"/>
    </row>
    <row r="59" spans="1:12" ht="27" x14ac:dyDescent="0.2">
      <c r="A59" s="31" t="s">
        <v>111</v>
      </c>
      <c r="B59" s="32" t="s">
        <v>120</v>
      </c>
      <c r="C59" s="32" t="s">
        <v>45</v>
      </c>
      <c r="D59" s="32" t="s">
        <v>55</v>
      </c>
      <c r="E59" s="32"/>
      <c r="F59" s="29">
        <v>260</v>
      </c>
      <c r="G59" s="29">
        <v>280</v>
      </c>
      <c r="H59" s="29">
        <v>260</v>
      </c>
      <c r="I59" s="26">
        <f t="shared" si="0"/>
        <v>20</v>
      </c>
      <c r="J59" s="25"/>
      <c r="K59" s="25"/>
      <c r="L59" s="25"/>
    </row>
    <row r="60" spans="1:12" ht="13.5" x14ac:dyDescent="0.2">
      <c r="A60" s="31" t="s">
        <v>115</v>
      </c>
      <c r="B60" s="32" t="s">
        <v>120</v>
      </c>
      <c r="C60" s="32" t="s">
        <v>45</v>
      </c>
      <c r="D60" s="32" t="s">
        <v>66</v>
      </c>
      <c r="E60" s="32"/>
      <c r="F60" s="29">
        <v>260</v>
      </c>
      <c r="G60" s="29">
        <v>280</v>
      </c>
      <c r="H60" s="29">
        <v>260</v>
      </c>
      <c r="I60" s="26">
        <f t="shared" si="0"/>
        <v>20</v>
      </c>
      <c r="J60" s="25"/>
      <c r="K60" s="25"/>
      <c r="L60" s="25"/>
    </row>
    <row r="61" spans="1:12" ht="13.5" x14ac:dyDescent="0.2">
      <c r="A61" s="31" t="s">
        <v>123</v>
      </c>
      <c r="B61" s="32" t="s">
        <v>120</v>
      </c>
      <c r="C61" s="32" t="s">
        <v>45</v>
      </c>
      <c r="D61" s="32" t="s">
        <v>124</v>
      </c>
      <c r="E61" s="32"/>
      <c r="F61" s="29">
        <v>260</v>
      </c>
      <c r="G61" s="29">
        <v>280</v>
      </c>
      <c r="H61" s="29">
        <v>260</v>
      </c>
      <c r="I61" s="26">
        <f t="shared" si="0"/>
        <v>20</v>
      </c>
      <c r="J61" s="25"/>
      <c r="K61" s="25"/>
      <c r="L61" s="25"/>
    </row>
    <row r="62" spans="1:12" ht="27" x14ac:dyDescent="0.2">
      <c r="A62" s="31" t="s">
        <v>62</v>
      </c>
      <c r="B62" s="32" t="s">
        <v>120</v>
      </c>
      <c r="C62" s="32" t="s">
        <v>45</v>
      </c>
      <c r="D62" s="32" t="s">
        <v>125</v>
      </c>
      <c r="E62" s="32"/>
      <c r="F62" s="29">
        <v>260</v>
      </c>
      <c r="G62" s="29">
        <v>280</v>
      </c>
      <c r="H62" s="29">
        <v>260</v>
      </c>
      <c r="I62" s="26">
        <f t="shared" si="0"/>
        <v>20</v>
      </c>
      <c r="J62" s="25"/>
      <c r="K62" s="25"/>
      <c r="L62" s="25"/>
    </row>
    <row r="63" spans="1:12" x14ac:dyDescent="0.2">
      <c r="A63" s="41" t="s">
        <v>31</v>
      </c>
      <c r="B63" s="42" t="s">
        <v>120</v>
      </c>
      <c r="C63" s="42" t="s">
        <v>45</v>
      </c>
      <c r="D63" s="42" t="s">
        <v>125</v>
      </c>
      <c r="E63" s="42" t="s">
        <v>20</v>
      </c>
      <c r="F63" s="30">
        <v>260</v>
      </c>
      <c r="G63" s="30">
        <v>280</v>
      </c>
      <c r="H63" s="30">
        <v>260</v>
      </c>
      <c r="I63" s="26">
        <f t="shared" si="0"/>
        <v>20</v>
      </c>
      <c r="J63" s="25"/>
      <c r="K63" s="25"/>
      <c r="L63" s="25"/>
    </row>
    <row r="64" spans="1:12" ht="13.5" x14ac:dyDescent="0.2">
      <c r="A64" s="31" t="s">
        <v>29</v>
      </c>
      <c r="B64" s="32" t="s">
        <v>120</v>
      </c>
      <c r="C64" s="32" t="s">
        <v>46</v>
      </c>
      <c r="D64" s="32"/>
      <c r="E64" s="32"/>
      <c r="F64" s="29">
        <v>4114.5</v>
      </c>
      <c r="G64" s="29">
        <v>4208.3</v>
      </c>
      <c r="H64" s="29">
        <v>4114.5</v>
      </c>
      <c r="I64" s="26">
        <f t="shared" si="0"/>
        <v>93.800000000000182</v>
      </c>
      <c r="J64" s="25"/>
      <c r="K64" s="25"/>
      <c r="L64" s="25"/>
    </row>
    <row r="65" spans="1:12" ht="13.5" x14ac:dyDescent="0.2">
      <c r="A65" s="31" t="s">
        <v>12</v>
      </c>
      <c r="B65" s="32" t="s">
        <v>120</v>
      </c>
      <c r="C65" s="32" t="s">
        <v>47</v>
      </c>
      <c r="D65" s="32"/>
      <c r="E65" s="32"/>
      <c r="F65" s="29">
        <v>4114.5</v>
      </c>
      <c r="G65" s="29">
        <v>4208.3</v>
      </c>
      <c r="H65" s="29">
        <v>4114.5</v>
      </c>
      <c r="I65" s="26">
        <f t="shared" si="0"/>
        <v>93.800000000000182</v>
      </c>
      <c r="J65" s="25"/>
      <c r="K65" s="25"/>
      <c r="L65" s="25"/>
    </row>
    <row r="66" spans="1:12" ht="27" x14ac:dyDescent="0.2">
      <c r="A66" s="31" t="s">
        <v>111</v>
      </c>
      <c r="B66" s="32" t="s">
        <v>120</v>
      </c>
      <c r="C66" s="32" t="s">
        <v>47</v>
      </c>
      <c r="D66" s="32" t="s">
        <v>55</v>
      </c>
      <c r="E66" s="32"/>
      <c r="F66" s="29">
        <v>4114.5</v>
      </c>
      <c r="G66" s="29">
        <v>4208.3</v>
      </c>
      <c r="H66" s="29">
        <v>4114.5</v>
      </c>
      <c r="I66" s="26">
        <f t="shared" si="0"/>
        <v>93.800000000000182</v>
      </c>
      <c r="J66" s="25"/>
      <c r="K66" s="25"/>
      <c r="L66" s="25"/>
    </row>
    <row r="67" spans="1:12" ht="13.5" x14ac:dyDescent="0.2">
      <c r="A67" s="31" t="s">
        <v>116</v>
      </c>
      <c r="B67" s="32" t="s">
        <v>120</v>
      </c>
      <c r="C67" s="32" t="s">
        <v>47</v>
      </c>
      <c r="D67" s="32" t="s">
        <v>70</v>
      </c>
      <c r="E67" s="32"/>
      <c r="F67" s="29">
        <v>4114.5</v>
      </c>
      <c r="G67" s="29">
        <v>4208.3</v>
      </c>
      <c r="H67" s="29">
        <v>4114.5</v>
      </c>
      <c r="I67" s="26">
        <f t="shared" si="0"/>
        <v>93.800000000000182</v>
      </c>
      <c r="J67" s="25"/>
      <c r="K67" s="25"/>
      <c r="L67" s="25"/>
    </row>
    <row r="68" spans="1:12" ht="27" x14ac:dyDescent="0.2">
      <c r="A68" s="31" t="s">
        <v>71</v>
      </c>
      <c r="B68" s="32" t="s">
        <v>120</v>
      </c>
      <c r="C68" s="32" t="s">
        <v>47</v>
      </c>
      <c r="D68" s="32" t="s">
        <v>72</v>
      </c>
      <c r="E68" s="32"/>
      <c r="F68" s="29">
        <v>4114.5</v>
      </c>
      <c r="G68" s="29">
        <v>4208.3</v>
      </c>
      <c r="H68" s="29">
        <v>4114.5</v>
      </c>
      <c r="I68" s="26">
        <f t="shared" si="0"/>
        <v>93.800000000000182</v>
      </c>
      <c r="J68" s="25"/>
      <c r="K68" s="25"/>
      <c r="L68" s="25"/>
    </row>
    <row r="69" spans="1:12" ht="27" x14ac:dyDescent="0.2">
      <c r="A69" s="31" t="s">
        <v>62</v>
      </c>
      <c r="B69" s="32" t="s">
        <v>120</v>
      </c>
      <c r="C69" s="32" t="s">
        <v>47</v>
      </c>
      <c r="D69" s="32" t="s">
        <v>73</v>
      </c>
      <c r="E69" s="32"/>
      <c r="F69" s="29">
        <v>3384.1</v>
      </c>
      <c r="G69" s="29">
        <v>3477.9</v>
      </c>
      <c r="H69" s="29">
        <v>3384.1</v>
      </c>
      <c r="I69" s="26">
        <f t="shared" si="0"/>
        <v>93.800000000000182</v>
      </c>
      <c r="J69" s="25"/>
      <c r="K69" s="25"/>
      <c r="L69" s="25"/>
    </row>
    <row r="70" spans="1:12" ht="25.5" x14ac:dyDescent="0.2">
      <c r="A70" s="41" t="s">
        <v>28</v>
      </c>
      <c r="B70" s="42" t="s">
        <v>120</v>
      </c>
      <c r="C70" s="42" t="s">
        <v>47</v>
      </c>
      <c r="D70" s="42" t="s">
        <v>73</v>
      </c>
      <c r="E70" s="42" t="s">
        <v>19</v>
      </c>
      <c r="F70" s="30">
        <v>3029.7</v>
      </c>
      <c r="G70" s="30">
        <v>3029.7</v>
      </c>
      <c r="H70" s="30">
        <v>3029.7</v>
      </c>
      <c r="I70" s="26">
        <f t="shared" si="0"/>
        <v>0</v>
      </c>
      <c r="J70" s="25"/>
      <c r="K70" s="25"/>
      <c r="L70" s="25"/>
    </row>
    <row r="71" spans="1:12" x14ac:dyDescent="0.2">
      <c r="A71" s="41" t="s">
        <v>31</v>
      </c>
      <c r="B71" s="42" t="s">
        <v>120</v>
      </c>
      <c r="C71" s="42" t="s">
        <v>47</v>
      </c>
      <c r="D71" s="42" t="s">
        <v>73</v>
      </c>
      <c r="E71" s="42" t="s">
        <v>20</v>
      </c>
      <c r="F71" s="30">
        <v>353.4</v>
      </c>
      <c r="G71" s="30">
        <v>447.2</v>
      </c>
      <c r="H71" s="30">
        <v>353.4</v>
      </c>
      <c r="I71" s="26">
        <f t="shared" si="0"/>
        <v>93.800000000000011</v>
      </c>
      <c r="J71" s="25"/>
      <c r="K71" s="25"/>
      <c r="L71" s="25"/>
    </row>
    <row r="72" spans="1:12" x14ac:dyDescent="0.2">
      <c r="A72" s="41" t="s">
        <v>21</v>
      </c>
      <c r="B72" s="42" t="s">
        <v>120</v>
      </c>
      <c r="C72" s="42" t="s">
        <v>47</v>
      </c>
      <c r="D72" s="42" t="s">
        <v>73</v>
      </c>
      <c r="E72" s="42" t="s">
        <v>22</v>
      </c>
      <c r="F72" s="30">
        <v>1</v>
      </c>
      <c r="G72" s="30">
        <v>1</v>
      </c>
      <c r="H72" s="30">
        <v>1</v>
      </c>
      <c r="I72" s="26">
        <f t="shared" si="0"/>
        <v>0</v>
      </c>
      <c r="J72" s="25"/>
      <c r="K72" s="25"/>
      <c r="L72" s="25"/>
    </row>
    <row r="73" spans="1:12" ht="13.5" x14ac:dyDescent="0.2">
      <c r="A73" s="31" t="s">
        <v>54</v>
      </c>
      <c r="B73" s="32" t="s">
        <v>120</v>
      </c>
      <c r="C73" s="32" t="s">
        <v>47</v>
      </c>
      <c r="D73" s="32" t="s">
        <v>126</v>
      </c>
      <c r="E73" s="32"/>
      <c r="F73" s="29">
        <v>212.4</v>
      </c>
      <c r="G73" s="29">
        <v>212.4</v>
      </c>
      <c r="H73" s="29">
        <v>212.4</v>
      </c>
      <c r="I73" s="26">
        <f t="shared" si="0"/>
        <v>0</v>
      </c>
      <c r="J73" s="25"/>
      <c r="K73" s="25"/>
      <c r="L73" s="25"/>
    </row>
    <row r="74" spans="1:12" x14ac:dyDescent="0.2">
      <c r="A74" s="41" t="s">
        <v>31</v>
      </c>
      <c r="B74" s="42" t="s">
        <v>120</v>
      </c>
      <c r="C74" s="42" t="s">
        <v>47</v>
      </c>
      <c r="D74" s="42" t="s">
        <v>126</v>
      </c>
      <c r="E74" s="42" t="s">
        <v>20</v>
      </c>
      <c r="F74" s="30">
        <v>212.4</v>
      </c>
      <c r="G74" s="30">
        <v>212.4</v>
      </c>
      <c r="H74" s="30">
        <v>212.4</v>
      </c>
      <c r="I74" s="26">
        <f t="shared" si="0"/>
        <v>0</v>
      </c>
      <c r="J74" s="25"/>
      <c r="K74" s="25"/>
      <c r="L74" s="25"/>
    </row>
    <row r="75" spans="1:12" ht="13.5" x14ac:dyDescent="0.2">
      <c r="A75" s="31" t="s">
        <v>127</v>
      </c>
      <c r="B75" s="32" t="s">
        <v>120</v>
      </c>
      <c r="C75" s="32" t="s">
        <v>47</v>
      </c>
      <c r="D75" s="32" t="s">
        <v>128</v>
      </c>
      <c r="E75" s="32"/>
      <c r="F75" s="29">
        <v>518</v>
      </c>
      <c r="G75" s="29">
        <v>518</v>
      </c>
      <c r="H75" s="29">
        <v>518</v>
      </c>
      <c r="I75" s="26">
        <f t="shared" si="0"/>
        <v>0</v>
      </c>
      <c r="J75" s="25"/>
      <c r="K75" s="25"/>
      <c r="L75" s="25"/>
    </row>
    <row r="76" spans="1:12" x14ac:dyDescent="0.2">
      <c r="A76" s="41" t="s">
        <v>31</v>
      </c>
      <c r="B76" s="42" t="s">
        <v>120</v>
      </c>
      <c r="C76" s="42" t="s">
        <v>47</v>
      </c>
      <c r="D76" s="42" t="s">
        <v>128</v>
      </c>
      <c r="E76" s="42" t="s">
        <v>20</v>
      </c>
      <c r="F76" s="30">
        <v>518</v>
      </c>
      <c r="G76" s="30">
        <v>518</v>
      </c>
      <c r="H76" s="30">
        <v>518</v>
      </c>
      <c r="I76" s="26">
        <f t="shared" si="0"/>
        <v>0</v>
      </c>
      <c r="J76" s="25"/>
      <c r="K76" s="25"/>
      <c r="L76" s="25"/>
    </row>
    <row r="77" spans="1:12" ht="13.5" x14ac:dyDescent="0.2">
      <c r="A77" s="31" t="s">
        <v>79</v>
      </c>
      <c r="B77" s="32" t="s">
        <v>120</v>
      </c>
      <c r="C77" s="32" t="s">
        <v>80</v>
      </c>
      <c r="D77" s="32"/>
      <c r="E77" s="32"/>
      <c r="F77" s="29">
        <v>196.6</v>
      </c>
      <c r="G77" s="29">
        <v>196.6</v>
      </c>
      <c r="H77" s="29">
        <v>196.6</v>
      </c>
      <c r="I77" s="26">
        <f t="shared" ref="I77:I109" si="1">G77-F77</f>
        <v>0</v>
      </c>
      <c r="J77" s="25"/>
      <c r="K77" s="25"/>
      <c r="L77" s="25"/>
    </row>
    <row r="78" spans="1:12" ht="13.5" x14ac:dyDescent="0.2">
      <c r="A78" s="31" t="s">
        <v>81</v>
      </c>
      <c r="B78" s="32" t="s">
        <v>120</v>
      </c>
      <c r="C78" s="32" t="s">
        <v>82</v>
      </c>
      <c r="D78" s="32"/>
      <c r="E78" s="32"/>
      <c r="F78" s="29">
        <v>196.6</v>
      </c>
      <c r="G78" s="29">
        <v>196.6</v>
      </c>
      <c r="H78" s="29">
        <v>196.6</v>
      </c>
      <c r="I78" s="26">
        <f t="shared" si="1"/>
        <v>0</v>
      </c>
      <c r="J78" s="25"/>
      <c r="K78" s="25"/>
      <c r="L78" s="25"/>
    </row>
    <row r="79" spans="1:12" ht="27" x14ac:dyDescent="0.2">
      <c r="A79" s="31" t="s">
        <v>111</v>
      </c>
      <c r="B79" s="32" t="s">
        <v>120</v>
      </c>
      <c r="C79" s="32" t="s">
        <v>82</v>
      </c>
      <c r="D79" s="32" t="s">
        <v>55</v>
      </c>
      <c r="E79" s="32"/>
      <c r="F79" s="29">
        <v>196.6</v>
      </c>
      <c r="G79" s="29">
        <v>196.6</v>
      </c>
      <c r="H79" s="29">
        <v>196.6</v>
      </c>
      <c r="I79" s="26">
        <f t="shared" si="1"/>
        <v>0</v>
      </c>
      <c r="J79" s="25"/>
      <c r="K79" s="25"/>
      <c r="L79" s="25"/>
    </row>
    <row r="80" spans="1:12" ht="27" x14ac:dyDescent="0.2">
      <c r="A80" s="31" t="s">
        <v>112</v>
      </c>
      <c r="B80" s="32" t="s">
        <v>120</v>
      </c>
      <c r="C80" s="32" t="s">
        <v>82</v>
      </c>
      <c r="D80" s="32" t="s">
        <v>56</v>
      </c>
      <c r="E80" s="32"/>
      <c r="F80" s="29">
        <v>196.6</v>
      </c>
      <c r="G80" s="29">
        <v>196.6</v>
      </c>
      <c r="H80" s="29">
        <v>196.6</v>
      </c>
      <c r="I80" s="26">
        <f t="shared" si="1"/>
        <v>0</v>
      </c>
      <c r="J80" s="25"/>
      <c r="K80" s="25"/>
      <c r="L80" s="25"/>
    </row>
    <row r="81" spans="1:12" ht="27" x14ac:dyDescent="0.2">
      <c r="A81" s="31" t="s">
        <v>83</v>
      </c>
      <c r="B81" s="32" t="s">
        <v>120</v>
      </c>
      <c r="C81" s="32" t="s">
        <v>82</v>
      </c>
      <c r="D81" s="32" t="s">
        <v>84</v>
      </c>
      <c r="E81" s="32"/>
      <c r="F81" s="29">
        <v>196.6</v>
      </c>
      <c r="G81" s="29">
        <v>196.6</v>
      </c>
      <c r="H81" s="29">
        <v>196.6</v>
      </c>
      <c r="I81" s="26">
        <f t="shared" si="1"/>
        <v>0</v>
      </c>
      <c r="J81" s="25"/>
      <c r="K81" s="25"/>
      <c r="L81" s="25"/>
    </row>
    <row r="82" spans="1:12" ht="27" x14ac:dyDescent="0.2">
      <c r="A82" s="31" t="s">
        <v>87</v>
      </c>
      <c r="B82" s="32" t="s">
        <v>120</v>
      </c>
      <c r="C82" s="32" t="s">
        <v>82</v>
      </c>
      <c r="D82" s="32" t="s">
        <v>98</v>
      </c>
      <c r="E82" s="32"/>
      <c r="F82" s="29">
        <v>196.6</v>
      </c>
      <c r="G82" s="29">
        <v>196.6</v>
      </c>
      <c r="H82" s="29">
        <v>196.6</v>
      </c>
      <c r="I82" s="26">
        <f t="shared" si="1"/>
        <v>0</v>
      </c>
      <c r="J82" s="25"/>
      <c r="K82" s="25"/>
      <c r="L82" s="25"/>
    </row>
    <row r="83" spans="1:12" x14ac:dyDescent="0.2">
      <c r="A83" s="41" t="s">
        <v>85</v>
      </c>
      <c r="B83" s="42" t="s">
        <v>120</v>
      </c>
      <c r="C83" s="42" t="s">
        <v>82</v>
      </c>
      <c r="D83" s="42" t="s">
        <v>98</v>
      </c>
      <c r="E83" s="42" t="s">
        <v>86</v>
      </c>
      <c r="F83" s="30">
        <v>196.6</v>
      </c>
      <c r="G83" s="30">
        <v>196.6</v>
      </c>
      <c r="H83" s="30">
        <v>196.6</v>
      </c>
      <c r="I83" s="26">
        <f t="shared" si="1"/>
        <v>0</v>
      </c>
      <c r="J83" s="25"/>
      <c r="K83" s="25"/>
      <c r="L83" s="25"/>
    </row>
    <row r="84" spans="1:12" ht="13.5" x14ac:dyDescent="0.2">
      <c r="A84" s="31" t="s">
        <v>99</v>
      </c>
      <c r="B84" s="32" t="s">
        <v>120</v>
      </c>
      <c r="C84" s="32" t="s">
        <v>100</v>
      </c>
      <c r="D84" s="32"/>
      <c r="E84" s="32"/>
      <c r="F84" s="29">
        <v>229.7</v>
      </c>
      <c r="G84" s="29">
        <v>229.7</v>
      </c>
      <c r="H84" s="29">
        <v>229.7</v>
      </c>
      <c r="I84" s="26">
        <f t="shared" si="1"/>
        <v>0</v>
      </c>
      <c r="J84" s="25"/>
      <c r="K84" s="25"/>
      <c r="L84" s="25"/>
    </row>
    <row r="85" spans="1:12" ht="13.5" x14ac:dyDescent="0.2">
      <c r="A85" s="31" t="s">
        <v>101</v>
      </c>
      <c r="B85" s="32" t="s">
        <v>120</v>
      </c>
      <c r="C85" s="32" t="s">
        <v>102</v>
      </c>
      <c r="D85" s="32"/>
      <c r="E85" s="32"/>
      <c r="F85" s="29">
        <v>229.7</v>
      </c>
      <c r="G85" s="29">
        <v>229.7</v>
      </c>
      <c r="H85" s="29">
        <v>229.7</v>
      </c>
      <c r="I85" s="26">
        <f t="shared" si="1"/>
        <v>0</v>
      </c>
      <c r="J85" s="25"/>
      <c r="K85" s="25"/>
      <c r="L85" s="25"/>
    </row>
    <row r="86" spans="1:12" ht="27" x14ac:dyDescent="0.2">
      <c r="A86" s="31" t="s">
        <v>111</v>
      </c>
      <c r="B86" s="32" t="s">
        <v>120</v>
      </c>
      <c r="C86" s="32" t="s">
        <v>102</v>
      </c>
      <c r="D86" s="32" t="s">
        <v>55</v>
      </c>
      <c r="E86" s="32"/>
      <c r="F86" s="29">
        <v>229.7</v>
      </c>
      <c r="G86" s="29">
        <v>229.7</v>
      </c>
      <c r="H86" s="29">
        <v>229.7</v>
      </c>
      <c r="I86" s="26">
        <f t="shared" si="1"/>
        <v>0</v>
      </c>
      <c r="J86" s="25"/>
      <c r="K86" s="25"/>
      <c r="L86" s="25"/>
    </row>
    <row r="87" spans="1:12" ht="13.5" x14ac:dyDescent="0.2">
      <c r="A87" s="31" t="s">
        <v>116</v>
      </c>
      <c r="B87" s="32" t="s">
        <v>120</v>
      </c>
      <c r="C87" s="32" t="s">
        <v>102</v>
      </c>
      <c r="D87" s="32" t="s">
        <v>70</v>
      </c>
      <c r="E87" s="32"/>
      <c r="F87" s="29">
        <v>229.7</v>
      </c>
      <c r="G87" s="29">
        <v>229.7</v>
      </c>
      <c r="H87" s="29">
        <v>229.7</v>
      </c>
      <c r="I87" s="26">
        <f t="shared" si="1"/>
        <v>0</v>
      </c>
      <c r="J87" s="25"/>
      <c r="K87" s="25"/>
      <c r="L87" s="25"/>
    </row>
    <row r="88" spans="1:12" ht="27" x14ac:dyDescent="0.2">
      <c r="A88" s="31" t="s">
        <v>103</v>
      </c>
      <c r="B88" s="32" t="s">
        <v>120</v>
      </c>
      <c r="C88" s="32" t="s">
        <v>102</v>
      </c>
      <c r="D88" s="32" t="s">
        <v>104</v>
      </c>
      <c r="E88" s="32"/>
      <c r="F88" s="29">
        <v>229.7</v>
      </c>
      <c r="G88" s="29">
        <v>229.7</v>
      </c>
      <c r="H88" s="29">
        <v>229.7</v>
      </c>
      <c r="I88" s="26">
        <f t="shared" si="1"/>
        <v>0</v>
      </c>
      <c r="J88" s="25"/>
      <c r="K88" s="25"/>
      <c r="L88" s="25"/>
    </row>
    <row r="89" spans="1:12" ht="27" x14ac:dyDescent="0.2">
      <c r="A89" s="31" t="s">
        <v>62</v>
      </c>
      <c r="B89" s="32" t="s">
        <v>120</v>
      </c>
      <c r="C89" s="32" t="s">
        <v>102</v>
      </c>
      <c r="D89" s="32" t="s">
        <v>105</v>
      </c>
      <c r="E89" s="32"/>
      <c r="F89" s="29">
        <v>29.7</v>
      </c>
      <c r="G89" s="29">
        <v>29.7</v>
      </c>
      <c r="H89" s="29">
        <v>29.7</v>
      </c>
      <c r="I89" s="26">
        <f t="shared" si="1"/>
        <v>0</v>
      </c>
      <c r="J89" s="25"/>
      <c r="K89" s="25"/>
      <c r="L89" s="25"/>
    </row>
    <row r="90" spans="1:12" ht="25.5" x14ac:dyDescent="0.2">
      <c r="A90" s="41" t="s">
        <v>28</v>
      </c>
      <c r="B90" s="42" t="s">
        <v>120</v>
      </c>
      <c r="C90" s="42" t="s">
        <v>102</v>
      </c>
      <c r="D90" s="42" t="s">
        <v>105</v>
      </c>
      <c r="E90" s="42" t="s">
        <v>19</v>
      </c>
      <c r="F90" s="30">
        <v>29.7</v>
      </c>
      <c r="G90" s="30">
        <v>29.7</v>
      </c>
      <c r="H90" s="30">
        <v>29.7</v>
      </c>
      <c r="I90" s="26">
        <f t="shared" si="1"/>
        <v>0</v>
      </c>
      <c r="J90" s="25"/>
      <c r="K90" s="25"/>
      <c r="L90" s="25"/>
    </row>
    <row r="91" spans="1:12" ht="13.5" x14ac:dyDescent="0.2">
      <c r="A91" s="31" t="s">
        <v>54</v>
      </c>
      <c r="B91" s="32" t="s">
        <v>120</v>
      </c>
      <c r="C91" s="32" t="s">
        <v>102</v>
      </c>
      <c r="D91" s="32" t="s">
        <v>129</v>
      </c>
      <c r="E91" s="32"/>
      <c r="F91" s="29">
        <v>200</v>
      </c>
      <c r="G91" s="29">
        <v>200</v>
      </c>
      <c r="H91" s="29">
        <v>200</v>
      </c>
      <c r="I91" s="26">
        <f t="shared" si="1"/>
        <v>0</v>
      </c>
      <c r="J91" s="25"/>
      <c r="K91" s="25"/>
      <c r="L91" s="25"/>
    </row>
    <row r="92" spans="1:12" x14ac:dyDescent="0.2">
      <c r="A92" s="41" t="s">
        <v>31</v>
      </c>
      <c r="B92" s="42" t="s">
        <v>120</v>
      </c>
      <c r="C92" s="42" t="s">
        <v>102</v>
      </c>
      <c r="D92" s="42" t="s">
        <v>129</v>
      </c>
      <c r="E92" s="42" t="s">
        <v>20</v>
      </c>
      <c r="F92" s="30">
        <v>200</v>
      </c>
      <c r="G92" s="30">
        <v>200</v>
      </c>
      <c r="H92" s="30">
        <v>200</v>
      </c>
      <c r="I92" s="26">
        <f t="shared" si="1"/>
        <v>0</v>
      </c>
      <c r="J92" s="25"/>
      <c r="K92" s="25"/>
      <c r="L92" s="25"/>
    </row>
    <row r="93" spans="1:12" ht="13.5" x14ac:dyDescent="0.2">
      <c r="A93" s="31" t="s">
        <v>88</v>
      </c>
      <c r="B93" s="32" t="s">
        <v>120</v>
      </c>
      <c r="C93" s="32" t="s">
        <v>89</v>
      </c>
      <c r="D93" s="32"/>
      <c r="E93" s="32"/>
      <c r="F93" s="29">
        <v>0</v>
      </c>
      <c r="G93" s="29">
        <v>0.5</v>
      </c>
      <c r="H93" s="29">
        <v>0</v>
      </c>
      <c r="I93" s="26">
        <f t="shared" si="1"/>
        <v>0.5</v>
      </c>
      <c r="J93" s="25"/>
      <c r="K93" s="25"/>
      <c r="L93" s="25"/>
    </row>
    <row r="94" spans="1:12" ht="13.5" x14ac:dyDescent="0.2">
      <c r="A94" s="31" t="s">
        <v>90</v>
      </c>
      <c r="B94" s="32" t="s">
        <v>120</v>
      </c>
      <c r="C94" s="32" t="s">
        <v>91</v>
      </c>
      <c r="D94" s="32"/>
      <c r="E94" s="32"/>
      <c r="F94" s="29">
        <v>0</v>
      </c>
      <c r="G94" s="29">
        <v>0.5</v>
      </c>
      <c r="H94" s="29">
        <v>0</v>
      </c>
      <c r="I94" s="26">
        <f t="shared" si="1"/>
        <v>0.5</v>
      </c>
      <c r="J94" s="25"/>
      <c r="K94" s="25"/>
      <c r="L94" s="25"/>
    </row>
    <row r="95" spans="1:12" ht="27" x14ac:dyDescent="0.2">
      <c r="A95" s="31" t="s">
        <v>111</v>
      </c>
      <c r="B95" s="32" t="s">
        <v>120</v>
      </c>
      <c r="C95" s="32" t="s">
        <v>91</v>
      </c>
      <c r="D95" s="32" t="s">
        <v>55</v>
      </c>
      <c r="E95" s="32"/>
      <c r="F95" s="29">
        <v>0</v>
      </c>
      <c r="G95" s="29">
        <v>0.5</v>
      </c>
      <c r="H95" s="29">
        <v>0</v>
      </c>
      <c r="I95" s="26">
        <f t="shared" si="1"/>
        <v>0.5</v>
      </c>
      <c r="J95" s="25"/>
      <c r="K95" s="25"/>
      <c r="L95" s="25"/>
    </row>
    <row r="96" spans="1:12" ht="27" x14ac:dyDescent="0.2">
      <c r="A96" s="31" t="s">
        <v>112</v>
      </c>
      <c r="B96" s="32" t="s">
        <v>120</v>
      </c>
      <c r="C96" s="32" t="s">
        <v>91</v>
      </c>
      <c r="D96" s="32" t="s">
        <v>56</v>
      </c>
      <c r="E96" s="32"/>
      <c r="F96" s="29">
        <v>0</v>
      </c>
      <c r="G96" s="29">
        <v>0.5</v>
      </c>
      <c r="H96" s="29">
        <v>0</v>
      </c>
      <c r="I96" s="26">
        <f t="shared" si="1"/>
        <v>0.5</v>
      </c>
      <c r="J96" s="25"/>
      <c r="K96" s="25"/>
      <c r="L96" s="25"/>
    </row>
    <row r="97" spans="1:12" ht="13.5" x14ac:dyDescent="0.2">
      <c r="A97" s="31" t="s">
        <v>92</v>
      </c>
      <c r="B97" s="32" t="s">
        <v>120</v>
      </c>
      <c r="C97" s="32" t="s">
        <v>91</v>
      </c>
      <c r="D97" s="32" t="s">
        <v>93</v>
      </c>
      <c r="E97" s="32"/>
      <c r="F97" s="29">
        <v>0</v>
      </c>
      <c r="G97" s="29">
        <v>0.5</v>
      </c>
      <c r="H97" s="29">
        <v>0</v>
      </c>
      <c r="I97" s="26">
        <f t="shared" si="1"/>
        <v>0.5</v>
      </c>
      <c r="J97" s="25"/>
      <c r="K97" s="25"/>
      <c r="L97" s="25"/>
    </row>
    <row r="98" spans="1:12" ht="13.5" x14ac:dyDescent="0.2">
      <c r="A98" s="31" t="s">
        <v>94</v>
      </c>
      <c r="B98" s="32" t="s">
        <v>120</v>
      </c>
      <c r="C98" s="32" t="s">
        <v>91</v>
      </c>
      <c r="D98" s="32" t="s">
        <v>95</v>
      </c>
      <c r="E98" s="32"/>
      <c r="F98" s="29">
        <v>0</v>
      </c>
      <c r="G98" s="29">
        <v>0.5</v>
      </c>
      <c r="H98" s="29">
        <v>0</v>
      </c>
      <c r="I98" s="26">
        <f t="shared" si="1"/>
        <v>0.5</v>
      </c>
      <c r="J98" s="25"/>
      <c r="K98" s="25"/>
      <c r="L98" s="25"/>
    </row>
    <row r="99" spans="1:12" x14ac:dyDescent="0.2">
      <c r="A99" s="41" t="s">
        <v>96</v>
      </c>
      <c r="B99" s="42" t="s">
        <v>120</v>
      </c>
      <c r="C99" s="42" t="s">
        <v>91</v>
      </c>
      <c r="D99" s="42" t="s">
        <v>95</v>
      </c>
      <c r="E99" s="42" t="s">
        <v>97</v>
      </c>
      <c r="F99" s="30">
        <v>0</v>
      </c>
      <c r="G99" s="30">
        <v>0.5</v>
      </c>
      <c r="H99" s="30">
        <v>0</v>
      </c>
      <c r="I99" s="26">
        <f t="shared" si="1"/>
        <v>0.5</v>
      </c>
      <c r="J99" s="25"/>
      <c r="K99" s="25"/>
      <c r="L99" s="25"/>
    </row>
    <row r="100" spans="1:12" ht="27" x14ac:dyDescent="0.2">
      <c r="A100" s="31" t="s">
        <v>33</v>
      </c>
      <c r="B100" s="32" t="s">
        <v>120</v>
      </c>
      <c r="C100" s="32" t="s">
        <v>48</v>
      </c>
      <c r="D100" s="32"/>
      <c r="E100" s="32"/>
      <c r="F100" s="29">
        <v>2768.8</v>
      </c>
      <c r="G100" s="29">
        <v>2768.8</v>
      </c>
      <c r="H100" s="29">
        <v>2768.8</v>
      </c>
      <c r="I100" s="26">
        <f t="shared" si="1"/>
        <v>0</v>
      </c>
      <c r="J100" s="25"/>
      <c r="K100" s="25"/>
      <c r="L100" s="25"/>
    </row>
    <row r="101" spans="1:12" ht="13.5" x14ac:dyDescent="0.2">
      <c r="A101" s="31" t="s">
        <v>13</v>
      </c>
      <c r="B101" s="32" t="s">
        <v>120</v>
      </c>
      <c r="C101" s="32" t="s">
        <v>49</v>
      </c>
      <c r="D101" s="32"/>
      <c r="E101" s="32"/>
      <c r="F101" s="29">
        <v>2768.8</v>
      </c>
      <c r="G101" s="29">
        <v>2768.8</v>
      </c>
      <c r="H101" s="29">
        <v>2768.8</v>
      </c>
      <c r="I101" s="26">
        <f t="shared" si="1"/>
        <v>0</v>
      </c>
      <c r="J101" s="25"/>
      <c r="K101" s="25"/>
      <c r="L101" s="25"/>
    </row>
    <row r="102" spans="1:12" ht="27" x14ac:dyDescent="0.2">
      <c r="A102" s="31" t="s">
        <v>111</v>
      </c>
      <c r="B102" s="32" t="s">
        <v>120</v>
      </c>
      <c r="C102" s="32" t="s">
        <v>49</v>
      </c>
      <c r="D102" s="32" t="s">
        <v>55</v>
      </c>
      <c r="E102" s="32"/>
      <c r="F102" s="29">
        <v>2768.8</v>
      </c>
      <c r="G102" s="29">
        <v>2768.8</v>
      </c>
      <c r="H102" s="29">
        <v>2768.8</v>
      </c>
      <c r="I102" s="26">
        <f t="shared" si="1"/>
        <v>0</v>
      </c>
      <c r="J102" s="25"/>
      <c r="K102" s="25"/>
      <c r="L102" s="25"/>
    </row>
    <row r="103" spans="1:12" ht="27" x14ac:dyDescent="0.2">
      <c r="A103" s="31" t="s">
        <v>112</v>
      </c>
      <c r="B103" s="32" t="s">
        <v>120</v>
      </c>
      <c r="C103" s="32" t="s">
        <v>49</v>
      </c>
      <c r="D103" s="32" t="s">
        <v>56</v>
      </c>
      <c r="E103" s="32"/>
      <c r="F103" s="29">
        <v>2768.8</v>
      </c>
      <c r="G103" s="29">
        <v>2768.8</v>
      </c>
      <c r="H103" s="29">
        <v>2768.8</v>
      </c>
      <c r="I103" s="26">
        <f t="shared" si="1"/>
        <v>0</v>
      </c>
      <c r="J103" s="25"/>
      <c r="K103" s="25"/>
      <c r="L103" s="25"/>
    </row>
    <row r="104" spans="1:12" ht="40.5" x14ac:dyDescent="0.2">
      <c r="A104" s="31" t="s">
        <v>117</v>
      </c>
      <c r="B104" s="32" t="s">
        <v>120</v>
      </c>
      <c r="C104" s="32" t="s">
        <v>49</v>
      </c>
      <c r="D104" s="32" t="s">
        <v>74</v>
      </c>
      <c r="E104" s="32"/>
      <c r="F104" s="29">
        <v>2768.8</v>
      </c>
      <c r="G104" s="29">
        <v>2768.8</v>
      </c>
      <c r="H104" s="29">
        <v>2768.8</v>
      </c>
      <c r="I104" s="26">
        <f t="shared" si="1"/>
        <v>0</v>
      </c>
      <c r="J104" s="25"/>
      <c r="K104" s="25"/>
      <c r="L104" s="25"/>
    </row>
    <row r="105" spans="1:12" ht="94.5" x14ac:dyDescent="0.2">
      <c r="A105" s="33" t="s">
        <v>118</v>
      </c>
      <c r="B105" s="32" t="s">
        <v>120</v>
      </c>
      <c r="C105" s="32" t="s">
        <v>49</v>
      </c>
      <c r="D105" s="32" t="s">
        <v>119</v>
      </c>
      <c r="E105" s="32"/>
      <c r="F105" s="29">
        <v>407.5</v>
      </c>
      <c r="G105" s="29">
        <v>407.5</v>
      </c>
      <c r="H105" s="29">
        <v>407.5</v>
      </c>
      <c r="I105" s="26">
        <f t="shared" si="1"/>
        <v>0</v>
      </c>
      <c r="J105" s="25"/>
      <c r="K105" s="25"/>
      <c r="L105" s="25"/>
    </row>
    <row r="106" spans="1:12" x14ac:dyDescent="0.2">
      <c r="A106" s="41" t="s">
        <v>23</v>
      </c>
      <c r="B106" s="42" t="s">
        <v>120</v>
      </c>
      <c r="C106" s="42" t="s">
        <v>49</v>
      </c>
      <c r="D106" s="42" t="s">
        <v>119</v>
      </c>
      <c r="E106" s="42" t="s">
        <v>4</v>
      </c>
      <c r="F106" s="30">
        <v>407.5</v>
      </c>
      <c r="G106" s="30">
        <v>407.5</v>
      </c>
      <c r="H106" s="30">
        <v>407.5</v>
      </c>
      <c r="I106" s="26">
        <f t="shared" si="1"/>
        <v>0</v>
      </c>
      <c r="J106" s="25"/>
      <c r="K106" s="25"/>
      <c r="L106" s="25"/>
    </row>
    <row r="107" spans="1:12" ht="27" x14ac:dyDescent="0.2">
      <c r="A107" s="31" t="s">
        <v>34</v>
      </c>
      <c r="B107" s="32" t="s">
        <v>120</v>
      </c>
      <c r="C107" s="32" t="s">
        <v>49</v>
      </c>
      <c r="D107" s="32" t="s">
        <v>75</v>
      </c>
      <c r="E107" s="32"/>
      <c r="F107" s="29">
        <v>2361.3000000000002</v>
      </c>
      <c r="G107" s="29">
        <v>2361.3000000000002</v>
      </c>
      <c r="H107" s="29">
        <v>2361.3000000000002</v>
      </c>
      <c r="I107" s="26">
        <f t="shared" si="1"/>
        <v>0</v>
      </c>
      <c r="J107" s="25"/>
      <c r="K107" s="25"/>
      <c r="L107" s="25"/>
    </row>
    <row r="108" spans="1:12" x14ac:dyDescent="0.2">
      <c r="A108" s="41" t="s">
        <v>23</v>
      </c>
      <c r="B108" s="42" t="s">
        <v>120</v>
      </c>
      <c r="C108" s="42" t="s">
        <v>49</v>
      </c>
      <c r="D108" s="42" t="s">
        <v>75</v>
      </c>
      <c r="E108" s="42" t="s">
        <v>4</v>
      </c>
      <c r="F108" s="30">
        <v>2361.3000000000002</v>
      </c>
      <c r="G108" s="30">
        <v>2361.3000000000002</v>
      </c>
      <c r="H108" s="30">
        <v>2361.3000000000002</v>
      </c>
      <c r="I108" s="26">
        <f t="shared" si="1"/>
        <v>0</v>
      </c>
      <c r="J108" s="25"/>
      <c r="K108" s="25"/>
      <c r="L108" s="25"/>
    </row>
    <row r="109" spans="1:12" x14ac:dyDescent="0.2">
      <c r="A109" s="34" t="s">
        <v>106</v>
      </c>
      <c r="B109" s="35" t="s">
        <v>107</v>
      </c>
      <c r="C109" s="35"/>
      <c r="D109" s="35"/>
      <c r="E109" s="35"/>
      <c r="F109" s="29">
        <v>15384.4</v>
      </c>
      <c r="G109" s="29">
        <v>16158.2</v>
      </c>
      <c r="H109" s="29">
        <v>15384.4</v>
      </c>
      <c r="I109" s="26"/>
      <c r="J109" s="25"/>
      <c r="K109" s="25"/>
      <c r="L109" s="25"/>
    </row>
  </sheetData>
  <mergeCells count="3">
    <mergeCell ref="A7:F8"/>
    <mergeCell ref="A9:B9"/>
    <mergeCell ref="A10:B10"/>
  </mergeCells>
  <pageMargins left="0.98425196850393704" right="0.39370078740157483" top="0.39370078740157483" bottom="0.39370078740157483" header="0.19685039370078741" footer="0.19685039370078741"/>
  <pageSetup paperSize="9" scale="61" fitToHeight="3" orientation="portrait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view="pageBreakPreview" topLeftCell="B7" zoomScaleNormal="100" zoomScaleSheetLayoutView="100" workbookViewId="0">
      <selection activeCell="F13" sqref="F13:F35"/>
    </sheetView>
  </sheetViews>
  <sheetFormatPr defaultColWidth="8.85546875" defaultRowHeight="12.75" x14ac:dyDescent="0.2"/>
  <cols>
    <col min="1" max="1" width="68.28515625" style="3" customWidth="1"/>
    <col min="2" max="2" width="8.42578125" style="3" customWidth="1"/>
    <col min="3" max="3" width="15.28515625" style="3" customWidth="1"/>
    <col min="4" max="30" width="15.7109375" customWidth="1"/>
  </cols>
  <sheetData>
    <row r="1" spans="1:6" x14ac:dyDescent="0.2">
      <c r="A1" s="1"/>
      <c r="B1" s="2"/>
      <c r="C1" s="8" t="s">
        <v>14</v>
      </c>
    </row>
    <row r="2" spans="1:6" x14ac:dyDescent="0.2">
      <c r="A2" s="1"/>
      <c r="B2" s="2"/>
      <c r="C2" s="8" t="s">
        <v>15</v>
      </c>
    </row>
    <row r="3" spans="1:6" x14ac:dyDescent="0.2">
      <c r="A3" s="1"/>
      <c r="B3" s="2"/>
      <c r="C3" s="8" t="s">
        <v>24</v>
      </c>
    </row>
    <row r="4" spans="1:6" x14ac:dyDescent="0.2">
      <c r="A4" s="1"/>
      <c r="B4" s="2"/>
      <c r="C4" s="8" t="s">
        <v>25</v>
      </c>
    </row>
    <row r="5" spans="1:6" x14ac:dyDescent="0.2">
      <c r="A5" s="1"/>
      <c r="B5" s="2"/>
      <c r="C5" s="8" t="s">
        <v>26</v>
      </c>
    </row>
    <row r="6" spans="1:6" x14ac:dyDescent="0.2">
      <c r="A6" s="1"/>
      <c r="B6" s="2"/>
      <c r="C6" s="8" t="str">
        <f>прилож3!F5</f>
        <v xml:space="preserve"> муниципального образования за 2024 год"</v>
      </c>
    </row>
    <row r="7" spans="1:6" x14ac:dyDescent="0.2">
      <c r="A7" s="1"/>
      <c r="B7" s="2"/>
      <c r="C7" s="8" t="str">
        <f>прилож3!F6</f>
        <v xml:space="preserve"> от___________2025г.№_____</v>
      </c>
    </row>
    <row r="8" spans="1:6" x14ac:dyDescent="0.2">
      <c r="A8" s="4"/>
      <c r="B8" s="5"/>
      <c r="C8" s="6"/>
    </row>
    <row r="9" spans="1:6" ht="39.75" customHeight="1" x14ac:dyDescent="0.25">
      <c r="A9" s="39" t="s">
        <v>130</v>
      </c>
      <c r="B9" s="39"/>
      <c r="C9" s="39"/>
    </row>
    <row r="10" spans="1:6" ht="15.75" customHeight="1" x14ac:dyDescent="0.2">
      <c r="A10" s="40"/>
      <c r="B10" s="40"/>
      <c r="C10" s="7"/>
    </row>
    <row r="11" spans="1:6" ht="13.5" customHeight="1" x14ac:dyDescent="0.2">
      <c r="A11" s="38" t="s">
        <v>0</v>
      </c>
      <c r="B11" s="38"/>
      <c r="C11" s="20" t="s">
        <v>1</v>
      </c>
    </row>
    <row r="12" spans="1:6" ht="27" customHeight="1" x14ac:dyDescent="0.2">
      <c r="A12" s="9" t="s">
        <v>50</v>
      </c>
      <c r="B12" s="9" t="s">
        <v>51</v>
      </c>
      <c r="C12" s="24" t="s">
        <v>78</v>
      </c>
    </row>
    <row r="13" spans="1:6" ht="13.5" x14ac:dyDescent="0.2">
      <c r="A13" s="31" t="s">
        <v>30</v>
      </c>
      <c r="B13" s="32"/>
      <c r="C13" s="29">
        <v>15384.4</v>
      </c>
      <c r="D13" s="29">
        <v>16158.2</v>
      </c>
      <c r="E13" s="29">
        <v>15384.4</v>
      </c>
      <c r="F13" s="51">
        <f>D13-C13</f>
        <v>773.80000000000109</v>
      </c>
    </row>
    <row r="14" spans="1:6" x14ac:dyDescent="0.2">
      <c r="A14" s="43" t="s">
        <v>2</v>
      </c>
      <c r="B14" s="44" t="s">
        <v>36</v>
      </c>
      <c r="C14" s="29">
        <v>5824.6</v>
      </c>
      <c r="D14" s="29">
        <v>5907.1</v>
      </c>
      <c r="E14" s="29">
        <v>5824.6</v>
      </c>
      <c r="F14" s="51">
        <f t="shared" ref="F14:F35" si="0">D14-C14</f>
        <v>82.5</v>
      </c>
    </row>
    <row r="15" spans="1:6" ht="22.5" x14ac:dyDescent="0.2">
      <c r="A15" s="45" t="s">
        <v>3</v>
      </c>
      <c r="B15" s="46" t="s">
        <v>37</v>
      </c>
      <c r="C15" s="30">
        <v>1209.2</v>
      </c>
      <c r="D15" s="30">
        <v>1209.2</v>
      </c>
      <c r="E15" s="30">
        <v>1209.2</v>
      </c>
      <c r="F15" s="51">
        <f t="shared" si="0"/>
        <v>0</v>
      </c>
    </row>
    <row r="16" spans="1:6" ht="22.5" x14ac:dyDescent="0.2">
      <c r="A16" s="45" t="s">
        <v>5</v>
      </c>
      <c r="B16" s="46" t="s">
        <v>38</v>
      </c>
      <c r="C16" s="30">
        <v>4613.3999999999996</v>
      </c>
      <c r="D16" s="30">
        <v>4645.8999999999996</v>
      </c>
      <c r="E16" s="30">
        <v>4613.3999999999996</v>
      </c>
      <c r="F16" s="51">
        <f t="shared" si="0"/>
        <v>32.5</v>
      </c>
    </row>
    <row r="17" spans="1:6" x14ac:dyDescent="0.2">
      <c r="A17" s="45" t="s">
        <v>6</v>
      </c>
      <c r="B17" s="46" t="s">
        <v>39</v>
      </c>
      <c r="C17" s="30">
        <v>2</v>
      </c>
      <c r="D17" s="30">
        <v>52</v>
      </c>
      <c r="E17" s="30">
        <v>2</v>
      </c>
      <c r="F17" s="51">
        <f t="shared" si="0"/>
        <v>50</v>
      </c>
    </row>
    <row r="18" spans="1:6" x14ac:dyDescent="0.2">
      <c r="A18" s="43" t="s">
        <v>7</v>
      </c>
      <c r="B18" s="44" t="s">
        <v>40</v>
      </c>
      <c r="C18" s="29">
        <v>210.1</v>
      </c>
      <c r="D18" s="29">
        <v>210.1</v>
      </c>
      <c r="E18" s="29">
        <v>210.1</v>
      </c>
      <c r="F18" s="51">
        <f t="shared" si="0"/>
        <v>0</v>
      </c>
    </row>
    <row r="19" spans="1:6" x14ac:dyDescent="0.2">
      <c r="A19" s="45" t="s">
        <v>8</v>
      </c>
      <c r="B19" s="46" t="s">
        <v>41</v>
      </c>
      <c r="C19" s="30">
        <v>210.1</v>
      </c>
      <c r="D19" s="30">
        <v>210.1</v>
      </c>
      <c r="E19" s="30">
        <v>210.1</v>
      </c>
      <c r="F19" s="51">
        <f t="shared" si="0"/>
        <v>0</v>
      </c>
    </row>
    <row r="20" spans="1:6" x14ac:dyDescent="0.2">
      <c r="A20" s="43" t="s">
        <v>9</v>
      </c>
      <c r="B20" s="44" t="s">
        <v>42</v>
      </c>
      <c r="C20" s="29">
        <v>1780.2</v>
      </c>
      <c r="D20" s="29">
        <v>2357.1999999999998</v>
      </c>
      <c r="E20" s="29">
        <v>1780.2</v>
      </c>
      <c r="F20" s="51">
        <f t="shared" si="0"/>
        <v>576.99999999999977</v>
      </c>
    </row>
    <row r="21" spans="1:6" x14ac:dyDescent="0.2">
      <c r="A21" s="45" t="s">
        <v>27</v>
      </c>
      <c r="B21" s="46" t="s">
        <v>43</v>
      </c>
      <c r="C21" s="30">
        <v>1780.2</v>
      </c>
      <c r="D21" s="30">
        <v>2357.1999999999998</v>
      </c>
      <c r="E21" s="30">
        <v>1780.2</v>
      </c>
      <c r="F21" s="51">
        <f t="shared" si="0"/>
        <v>576.99999999999977</v>
      </c>
    </row>
    <row r="22" spans="1:6" x14ac:dyDescent="0.2">
      <c r="A22" s="43" t="s">
        <v>10</v>
      </c>
      <c r="B22" s="44" t="s">
        <v>44</v>
      </c>
      <c r="C22" s="29">
        <v>260</v>
      </c>
      <c r="D22" s="29">
        <v>280</v>
      </c>
      <c r="E22" s="29">
        <v>260</v>
      </c>
      <c r="F22" s="51">
        <f t="shared" si="0"/>
        <v>20</v>
      </c>
    </row>
    <row r="23" spans="1:6" x14ac:dyDescent="0.2">
      <c r="A23" s="45" t="s">
        <v>11</v>
      </c>
      <c r="B23" s="46" t="s">
        <v>45</v>
      </c>
      <c r="C23" s="30">
        <v>260</v>
      </c>
      <c r="D23" s="30">
        <v>280</v>
      </c>
      <c r="E23" s="30">
        <v>260</v>
      </c>
      <c r="F23" s="51">
        <f t="shared" si="0"/>
        <v>20</v>
      </c>
    </row>
    <row r="24" spans="1:6" x14ac:dyDescent="0.2">
      <c r="A24" s="43" t="s">
        <v>29</v>
      </c>
      <c r="B24" s="44" t="s">
        <v>46</v>
      </c>
      <c r="C24" s="29">
        <v>4114.5</v>
      </c>
      <c r="D24" s="29">
        <v>4208.3</v>
      </c>
      <c r="E24" s="29">
        <v>4114.5</v>
      </c>
      <c r="F24" s="51">
        <f t="shared" si="0"/>
        <v>93.800000000000182</v>
      </c>
    </row>
    <row r="25" spans="1:6" x14ac:dyDescent="0.2">
      <c r="A25" s="45" t="s">
        <v>12</v>
      </c>
      <c r="B25" s="46" t="s">
        <v>47</v>
      </c>
      <c r="C25" s="30">
        <v>4114.5</v>
      </c>
      <c r="D25" s="30">
        <v>4208.3</v>
      </c>
      <c r="E25" s="30">
        <v>4114.5</v>
      </c>
      <c r="F25" s="51">
        <f t="shared" si="0"/>
        <v>93.800000000000182</v>
      </c>
    </row>
    <row r="26" spans="1:6" x14ac:dyDescent="0.2">
      <c r="A26" s="43" t="s">
        <v>79</v>
      </c>
      <c r="B26" s="44" t="s">
        <v>80</v>
      </c>
      <c r="C26" s="29">
        <v>196.6</v>
      </c>
      <c r="D26" s="29">
        <v>196.6</v>
      </c>
      <c r="E26" s="29">
        <v>196.6</v>
      </c>
      <c r="F26" s="51">
        <f t="shared" si="0"/>
        <v>0</v>
      </c>
    </row>
    <row r="27" spans="1:6" x14ac:dyDescent="0.2">
      <c r="A27" s="45" t="s">
        <v>81</v>
      </c>
      <c r="B27" s="46" t="s">
        <v>82</v>
      </c>
      <c r="C27" s="30">
        <v>196.6</v>
      </c>
      <c r="D27" s="30">
        <v>196.6</v>
      </c>
      <c r="E27" s="30">
        <v>196.6</v>
      </c>
      <c r="F27" s="51">
        <f t="shared" si="0"/>
        <v>0</v>
      </c>
    </row>
    <row r="28" spans="1:6" x14ac:dyDescent="0.2">
      <c r="A28" s="43" t="s">
        <v>99</v>
      </c>
      <c r="B28" s="44" t="s">
        <v>100</v>
      </c>
      <c r="C28" s="29">
        <v>229.7</v>
      </c>
      <c r="D28" s="29">
        <v>229.7</v>
      </c>
      <c r="E28" s="29">
        <v>229.7</v>
      </c>
      <c r="F28" s="51">
        <f t="shared" si="0"/>
        <v>0</v>
      </c>
    </row>
    <row r="29" spans="1:6" x14ac:dyDescent="0.2">
      <c r="A29" s="45" t="s">
        <v>101</v>
      </c>
      <c r="B29" s="46" t="s">
        <v>102</v>
      </c>
      <c r="C29" s="30">
        <v>229.7</v>
      </c>
      <c r="D29" s="30">
        <v>229.7</v>
      </c>
      <c r="E29" s="30">
        <v>229.7</v>
      </c>
      <c r="F29" s="51">
        <f t="shared" si="0"/>
        <v>0</v>
      </c>
    </row>
    <row r="30" spans="1:6" x14ac:dyDescent="0.2">
      <c r="A30" s="43" t="s">
        <v>88</v>
      </c>
      <c r="B30" s="44" t="s">
        <v>89</v>
      </c>
      <c r="C30" s="29">
        <v>0</v>
      </c>
      <c r="D30" s="29">
        <v>0.5</v>
      </c>
      <c r="E30" s="29">
        <v>0</v>
      </c>
      <c r="F30" s="51">
        <f t="shared" si="0"/>
        <v>0.5</v>
      </c>
    </row>
    <row r="31" spans="1:6" x14ac:dyDescent="0.2">
      <c r="A31" s="45" t="s">
        <v>90</v>
      </c>
      <c r="B31" s="46" t="s">
        <v>91</v>
      </c>
      <c r="C31" s="30">
        <v>0</v>
      </c>
      <c r="D31" s="30">
        <v>0.5</v>
      </c>
      <c r="E31" s="30">
        <v>0</v>
      </c>
      <c r="F31" s="51">
        <f t="shared" si="0"/>
        <v>0.5</v>
      </c>
    </row>
    <row r="32" spans="1:6" ht="22.5" x14ac:dyDescent="0.2">
      <c r="A32" s="43" t="s">
        <v>33</v>
      </c>
      <c r="B32" s="44" t="s">
        <v>48</v>
      </c>
      <c r="C32" s="29">
        <v>2768.8</v>
      </c>
      <c r="D32" s="29">
        <v>2768.8</v>
      </c>
      <c r="E32" s="29">
        <v>2768.8</v>
      </c>
      <c r="F32" s="51">
        <f t="shared" si="0"/>
        <v>0</v>
      </c>
    </row>
    <row r="33" spans="1:6" x14ac:dyDescent="0.2">
      <c r="A33" s="45" t="s">
        <v>13</v>
      </c>
      <c r="B33" s="46" t="s">
        <v>49</v>
      </c>
      <c r="C33" s="30">
        <v>2768.8</v>
      </c>
      <c r="D33" s="30">
        <v>2768.8</v>
      </c>
      <c r="E33" s="30">
        <v>2768.8</v>
      </c>
      <c r="F33" s="51">
        <f t="shared" si="0"/>
        <v>0</v>
      </c>
    </row>
    <row r="34" spans="1:6" x14ac:dyDescent="0.2">
      <c r="A34" s="47" t="s">
        <v>106</v>
      </c>
      <c r="B34" s="48" t="s">
        <v>107</v>
      </c>
      <c r="C34" s="49">
        <v>15384.4</v>
      </c>
      <c r="F34" s="51">
        <f t="shared" si="0"/>
        <v>-15384.4</v>
      </c>
    </row>
    <row r="35" spans="1:6" ht="42.75" customHeight="1" x14ac:dyDescent="0.2">
      <c r="C35" s="50">
        <f>прилож3!F109-'прил 4'!C34</f>
        <v>0</v>
      </c>
      <c r="F35" s="51">
        <f t="shared" si="0"/>
        <v>0</v>
      </c>
    </row>
    <row r="36" spans="1:6" ht="15.75" customHeight="1" x14ac:dyDescent="0.2"/>
    <row r="37" spans="1:6" ht="15.75" customHeight="1" x14ac:dyDescent="0.2"/>
    <row r="38" spans="1:6" ht="15.75" customHeight="1" x14ac:dyDescent="0.2"/>
    <row r="39" spans="1:6" ht="15.75" customHeight="1" x14ac:dyDescent="0.2"/>
    <row r="40" spans="1:6" ht="15.75" customHeight="1" x14ac:dyDescent="0.2"/>
    <row r="41" spans="1:6" ht="15" customHeight="1" x14ac:dyDescent="0.2"/>
    <row r="42" spans="1:6" ht="15.75" customHeight="1" x14ac:dyDescent="0.2"/>
    <row r="43" spans="1:6" ht="15.75" customHeight="1" x14ac:dyDescent="0.2"/>
    <row r="44" spans="1:6" ht="15.75" customHeight="1" x14ac:dyDescent="0.2"/>
    <row r="45" spans="1:6" ht="15.75" customHeight="1" x14ac:dyDescent="0.2"/>
    <row r="46" spans="1:6" ht="15.75" customHeight="1" x14ac:dyDescent="0.2"/>
    <row r="47" spans="1:6" ht="15.75" customHeight="1" x14ac:dyDescent="0.2"/>
    <row r="48" spans="1:6" ht="15.75" customHeight="1" x14ac:dyDescent="0.2"/>
    <row r="50" ht="13.5" customHeight="1" x14ac:dyDescent="0.2"/>
  </sheetData>
  <mergeCells count="3">
    <mergeCell ref="A9:C9"/>
    <mergeCell ref="A10:B10"/>
    <mergeCell ref="A11:B11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прилож3</vt:lpstr>
      <vt:lpstr>прил 4</vt:lpstr>
      <vt:lpstr>прилож3!BFT_Print_Titles</vt:lpstr>
      <vt:lpstr>прилож3!Заголовки_для_печати</vt:lpstr>
      <vt:lpstr>'прил 4'!Область_печати</vt:lpstr>
      <vt:lpstr>прилож3!Область_печати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Анна Юдичева</cp:lastModifiedBy>
  <cp:lastPrinted>2024-03-19T08:20:12Z</cp:lastPrinted>
  <dcterms:created xsi:type="dcterms:W3CDTF">1996-10-08T23:32:33Z</dcterms:created>
  <dcterms:modified xsi:type="dcterms:W3CDTF">2025-02-27T02:59:48Z</dcterms:modified>
</cp:coreProperties>
</file>